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0.31.4\Marketing\2023 ПРЕЙСКУРАНТЫ ЛПУ\"/>
    </mc:Choice>
  </mc:AlternateContent>
  <bookViews>
    <workbookView xWindow="-120" yWindow="-120" windowWidth="29040" windowHeight="15840"/>
  </bookViews>
  <sheets>
    <sheet name="ПМУ" sheetId="1" r:id="rId1"/>
    <sheet name="Лист1" sheetId="3" r:id="rId2"/>
    <sheet name="отклонение_ПМУ" sheetId="2" r:id="rId3"/>
  </sheets>
  <definedNames>
    <definedName name="_xlnm._FilterDatabase" localSheetId="2">отклонение_ПМУ!$A$16:$G$524</definedName>
    <definedName name="_xlnm._FilterDatabase" localSheetId="0">ПМУ!$A$16:$G$545</definedName>
    <definedName name="Excel_BuiltIn__FilterDatabase__1" localSheetId="2">!#REF!</definedName>
    <definedName name="Excel_BuiltIn__FilterDatabase__1" localSheetId="0">!#REF!</definedName>
    <definedName name="Excel_BuiltIn__FilterDatabase__1">!#REF!</definedName>
    <definedName name="_xlnm.Print_Area" localSheetId="2">отклонение_ПМУ!$A$14:$D$525</definedName>
    <definedName name="_xlnm.Print_Area" localSheetId="0">ПМУ!$A$1:$D$547</definedName>
  </definedNames>
  <calcPr calcId="152511" concurrentCalc="0"/>
</workbook>
</file>

<file path=xl/calcChain.xml><?xml version="1.0" encoding="utf-8"?>
<calcChain xmlns="http://schemas.openxmlformats.org/spreadsheetml/2006/main">
  <c r="F522" i="2" l="1"/>
  <c r="E522" i="2"/>
  <c r="F521" i="2"/>
  <c r="E521" i="2"/>
  <c r="F519" i="2"/>
  <c r="E519" i="2"/>
  <c r="F518" i="2"/>
  <c r="E518" i="2"/>
  <c r="F516" i="2"/>
  <c r="E516" i="2"/>
  <c r="F514" i="2"/>
  <c r="E514" i="2"/>
  <c r="F512" i="2"/>
  <c r="E512" i="2"/>
  <c r="F511" i="2"/>
  <c r="E511" i="2"/>
  <c r="F510" i="2"/>
  <c r="E510" i="2"/>
  <c r="F509" i="2"/>
  <c r="E509" i="2"/>
  <c r="F508" i="2"/>
  <c r="E508" i="2"/>
  <c r="F507" i="2"/>
  <c r="E507" i="2"/>
  <c r="F506" i="2"/>
  <c r="E506" i="2"/>
  <c r="F505" i="2"/>
  <c r="E505" i="2"/>
  <c r="F504" i="2"/>
  <c r="E504" i="2"/>
  <c r="F503" i="2"/>
  <c r="E503" i="2"/>
  <c r="F501" i="2"/>
  <c r="E501" i="2"/>
  <c r="F500" i="2"/>
  <c r="E500" i="2"/>
  <c r="F498" i="2"/>
  <c r="E498" i="2"/>
  <c r="F497" i="2"/>
  <c r="E497" i="2"/>
  <c r="F495" i="2"/>
  <c r="E495" i="2"/>
  <c r="F494" i="2"/>
  <c r="E494" i="2"/>
  <c r="F493" i="2"/>
  <c r="E493" i="2"/>
  <c r="F490" i="2"/>
  <c r="E490" i="2"/>
  <c r="F489" i="2"/>
  <c r="E489" i="2"/>
  <c r="F487" i="2"/>
  <c r="E487" i="2"/>
  <c r="F486" i="2"/>
  <c r="E486" i="2"/>
  <c r="F485" i="2"/>
  <c r="E485" i="2"/>
  <c r="F484" i="2"/>
  <c r="E484" i="2"/>
  <c r="F483" i="2"/>
  <c r="E483" i="2"/>
  <c r="F482" i="2"/>
  <c r="E482" i="2"/>
  <c r="F481" i="2"/>
  <c r="E481" i="2"/>
  <c r="F480" i="2"/>
  <c r="E480" i="2"/>
  <c r="F479" i="2"/>
  <c r="E479" i="2"/>
  <c r="F478" i="2"/>
  <c r="E478" i="2"/>
  <c r="F477" i="2"/>
  <c r="E477" i="2"/>
  <c r="E469" i="2"/>
  <c r="I469" i="2"/>
  <c r="F469" i="2"/>
  <c r="K469" i="2"/>
  <c r="E470" i="2"/>
  <c r="F470" i="2"/>
  <c r="E471" i="2"/>
  <c r="F471" i="2"/>
  <c r="E472" i="2"/>
  <c r="F472" i="2"/>
  <c r="E473" i="2"/>
  <c r="F473" i="2"/>
  <c r="E474" i="2"/>
  <c r="F474" i="2"/>
  <c r="E475" i="2"/>
  <c r="F475" i="2"/>
  <c r="F468" i="2"/>
  <c r="E468" i="2"/>
  <c r="F467" i="2"/>
  <c r="E467" i="2"/>
  <c r="F466" i="2"/>
  <c r="E466" i="2"/>
  <c r="F465" i="2"/>
  <c r="E465" i="2"/>
  <c r="F464" i="2"/>
  <c r="E464" i="2"/>
  <c r="F463" i="2"/>
  <c r="E463" i="2"/>
  <c r="F462" i="2"/>
  <c r="E462" i="2"/>
  <c r="F461" i="2"/>
  <c r="E461" i="2"/>
  <c r="F460" i="2"/>
  <c r="E460" i="2"/>
  <c r="F459" i="2"/>
  <c r="E459" i="2"/>
  <c r="F458" i="2"/>
  <c r="E458" i="2"/>
  <c r="F457" i="2"/>
  <c r="E457" i="2"/>
  <c r="F456" i="2"/>
  <c r="E456" i="2"/>
  <c r="F455" i="2"/>
  <c r="E455" i="2"/>
  <c r="F454" i="2"/>
  <c r="E454" i="2"/>
  <c r="F453" i="2"/>
  <c r="E453" i="2"/>
  <c r="F452" i="2"/>
  <c r="E452" i="2"/>
  <c r="F451" i="2"/>
  <c r="E451" i="2"/>
  <c r="F450" i="2"/>
  <c r="E450" i="2"/>
  <c r="F449" i="2"/>
  <c r="E449" i="2"/>
  <c r="F448" i="2"/>
  <c r="E448" i="2"/>
  <c r="F447" i="2"/>
  <c r="E447" i="2"/>
  <c r="F446" i="2"/>
  <c r="E446" i="2"/>
  <c r="F445" i="2"/>
  <c r="E445" i="2"/>
  <c r="F444" i="2"/>
  <c r="E444" i="2"/>
  <c r="F443" i="2"/>
  <c r="E443" i="2"/>
  <c r="F442" i="2"/>
  <c r="E442" i="2"/>
  <c r="F441" i="2"/>
  <c r="E441" i="2"/>
  <c r="F440" i="2"/>
  <c r="E440" i="2"/>
  <c r="F439" i="2"/>
  <c r="E439" i="2"/>
  <c r="F438" i="2"/>
  <c r="E438" i="2"/>
  <c r="F437" i="2"/>
  <c r="E437" i="2"/>
  <c r="F436" i="2"/>
  <c r="E436" i="2"/>
  <c r="F435" i="2"/>
  <c r="E435" i="2"/>
  <c r="F434" i="2"/>
  <c r="E434" i="2"/>
  <c r="F433" i="2"/>
  <c r="E433" i="2"/>
  <c r="F432" i="2"/>
  <c r="E432" i="2"/>
  <c r="F431" i="2"/>
  <c r="E431" i="2"/>
  <c r="F430" i="2"/>
  <c r="E430" i="2"/>
  <c r="F429" i="2"/>
  <c r="E429" i="2"/>
  <c r="F428" i="2"/>
  <c r="E428" i="2"/>
  <c r="F427" i="2"/>
  <c r="E427" i="2"/>
  <c r="F426" i="2"/>
  <c r="E426" i="2"/>
  <c r="F425" i="2"/>
  <c r="E425" i="2"/>
  <c r="F423" i="2"/>
  <c r="E423" i="2"/>
  <c r="F422" i="2"/>
  <c r="E422" i="2"/>
  <c r="F421" i="2"/>
  <c r="E421" i="2"/>
  <c r="F420" i="2"/>
  <c r="E420" i="2"/>
  <c r="F419" i="2"/>
  <c r="E419" i="2"/>
  <c r="F418" i="2"/>
  <c r="E418" i="2"/>
  <c r="F417" i="2"/>
  <c r="E417" i="2"/>
  <c r="F416" i="2"/>
  <c r="E416" i="2"/>
  <c r="F415" i="2"/>
  <c r="E415" i="2"/>
  <c r="F414" i="2"/>
  <c r="E414" i="2"/>
  <c r="F411" i="2"/>
  <c r="E411" i="2"/>
  <c r="F410" i="2"/>
  <c r="E410" i="2"/>
  <c r="F409" i="2"/>
  <c r="E409" i="2"/>
  <c r="F349" i="2"/>
  <c r="E349" i="2"/>
  <c r="F348" i="2"/>
  <c r="E348" i="2"/>
  <c r="F347" i="2"/>
  <c r="E347" i="2"/>
  <c r="F346" i="2"/>
  <c r="E346" i="2"/>
  <c r="F345" i="2"/>
  <c r="E345" i="2"/>
  <c r="F344" i="2"/>
  <c r="E344" i="2"/>
  <c r="F343" i="2"/>
  <c r="E343" i="2"/>
  <c r="F342" i="2"/>
  <c r="E342" i="2"/>
  <c r="F341" i="2"/>
  <c r="E341" i="2"/>
  <c r="F340" i="2"/>
  <c r="E340" i="2"/>
  <c r="F339" i="2"/>
  <c r="E339" i="2"/>
  <c r="F337" i="2"/>
  <c r="E337" i="2"/>
  <c r="F336" i="2"/>
  <c r="E336" i="2"/>
  <c r="F334" i="2"/>
  <c r="E334" i="2"/>
  <c r="F333" i="2"/>
  <c r="E333" i="2"/>
  <c r="F332" i="2"/>
  <c r="E332" i="2"/>
  <c r="F331" i="2"/>
  <c r="E331" i="2"/>
  <c r="F330" i="2"/>
  <c r="E330" i="2"/>
  <c r="F329" i="2"/>
  <c r="E329" i="2"/>
  <c r="F328" i="2"/>
  <c r="E328" i="2"/>
  <c r="F327" i="2"/>
  <c r="E327" i="2"/>
  <c r="F326" i="2"/>
  <c r="E326" i="2"/>
  <c r="F325" i="2"/>
  <c r="E325" i="2"/>
  <c r="F323" i="2"/>
  <c r="E323" i="2"/>
  <c r="F322" i="2"/>
  <c r="E322" i="2"/>
  <c r="F320" i="2"/>
  <c r="E320" i="2"/>
  <c r="F319" i="2"/>
  <c r="E319" i="2"/>
  <c r="F317" i="2"/>
  <c r="E317" i="2"/>
  <c r="F316" i="2"/>
  <c r="E316" i="2"/>
  <c r="F314" i="2"/>
  <c r="E314" i="2"/>
  <c r="F313" i="2"/>
  <c r="E313" i="2"/>
  <c r="F312" i="2"/>
  <c r="E312" i="2"/>
  <c r="F307" i="2"/>
  <c r="E307" i="2"/>
  <c r="F306" i="2"/>
  <c r="E306" i="2"/>
  <c r="F305" i="2"/>
  <c r="E305" i="2"/>
  <c r="F303" i="2"/>
  <c r="E303" i="2"/>
  <c r="F302" i="2"/>
  <c r="E302" i="2"/>
  <c r="F301" i="2"/>
  <c r="E301" i="2"/>
  <c r="F300" i="2"/>
  <c r="E300" i="2"/>
  <c r="F298" i="2"/>
  <c r="E298" i="2"/>
  <c r="F297" i="2"/>
  <c r="E297" i="2"/>
  <c r="F295" i="2"/>
  <c r="E295" i="2"/>
  <c r="F293" i="2"/>
  <c r="E293" i="2"/>
  <c r="F292" i="2"/>
  <c r="E292" i="2"/>
  <c r="F290" i="2"/>
  <c r="E290" i="2"/>
  <c r="F289" i="2"/>
  <c r="E289" i="2"/>
  <c r="F287" i="2"/>
  <c r="E287" i="2"/>
  <c r="F286" i="2"/>
  <c r="E286" i="2"/>
  <c r="F285" i="2"/>
  <c r="E285" i="2"/>
  <c r="F284" i="2"/>
  <c r="E284" i="2"/>
  <c r="F283" i="2"/>
  <c r="E283" i="2"/>
  <c r="F281" i="2"/>
  <c r="E281" i="2"/>
  <c r="F280" i="2"/>
  <c r="E280" i="2"/>
  <c r="F279" i="2"/>
  <c r="E279" i="2"/>
  <c r="F278" i="2"/>
  <c r="E278" i="2"/>
  <c r="F277" i="2"/>
  <c r="E277" i="2"/>
  <c r="F276" i="2"/>
  <c r="E276" i="2"/>
  <c r="F275" i="2"/>
  <c r="E275" i="2"/>
  <c r="F273" i="2"/>
  <c r="E273" i="2"/>
  <c r="F272" i="2"/>
  <c r="E272" i="2"/>
  <c r="F270" i="2"/>
  <c r="E270" i="2"/>
  <c r="F269" i="2"/>
  <c r="E269" i="2"/>
  <c r="F267" i="2"/>
  <c r="E267" i="2"/>
  <c r="F266" i="2"/>
  <c r="E266" i="2"/>
  <c r="F264" i="2"/>
  <c r="E264" i="2"/>
  <c r="F263" i="2"/>
  <c r="E263" i="2"/>
  <c r="F262" i="2"/>
  <c r="E262" i="2"/>
  <c r="F261" i="2"/>
  <c r="E261" i="2"/>
  <c r="F260" i="2"/>
  <c r="E260" i="2"/>
  <c r="F259" i="2"/>
  <c r="E259" i="2"/>
  <c r="F257" i="2"/>
  <c r="E257" i="2"/>
  <c r="F256" i="2"/>
  <c r="E256" i="2"/>
  <c r="F255" i="2"/>
  <c r="E255" i="2"/>
  <c r="F253" i="2"/>
  <c r="E253" i="2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2" i="2"/>
  <c r="E242" i="2"/>
  <c r="F241" i="2"/>
  <c r="E241" i="2"/>
  <c r="F240" i="2"/>
  <c r="E240" i="2"/>
  <c r="F239" i="2"/>
  <c r="E239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2" i="2"/>
  <c r="E182" i="2"/>
  <c r="F181" i="2"/>
  <c r="E181" i="2"/>
  <c r="F180" i="2"/>
  <c r="E180" i="2"/>
  <c r="F179" i="2"/>
  <c r="E179" i="2"/>
  <c r="F178" i="2"/>
  <c r="E178" i="2"/>
  <c r="F177" i="2"/>
  <c r="E177" i="2"/>
  <c r="F176" i="2"/>
  <c r="E176" i="2"/>
  <c r="F175" i="2"/>
  <c r="E175" i="2"/>
  <c r="F174" i="2"/>
  <c r="E174" i="2"/>
  <c r="F173" i="2"/>
  <c r="E173" i="2"/>
  <c r="F172" i="2"/>
  <c r="E172" i="2"/>
  <c r="F171" i="2"/>
  <c r="E171" i="2"/>
  <c r="F170" i="2"/>
  <c r="E170" i="2"/>
  <c r="F169" i="2"/>
  <c r="E169" i="2"/>
  <c r="F168" i="2"/>
  <c r="E168" i="2"/>
  <c r="F167" i="2"/>
  <c r="E167" i="2"/>
  <c r="F166" i="2"/>
  <c r="E166" i="2"/>
  <c r="F165" i="2"/>
  <c r="E165" i="2"/>
  <c r="F164" i="2"/>
  <c r="E164" i="2"/>
  <c r="F163" i="2"/>
  <c r="E163" i="2"/>
  <c r="F162" i="2"/>
  <c r="E162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F135" i="2"/>
  <c r="E135" i="2"/>
  <c r="E127" i="2"/>
  <c r="I127" i="2"/>
  <c r="F127" i="2"/>
  <c r="K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F126" i="2"/>
  <c r="E126" i="2"/>
  <c r="F125" i="2"/>
  <c r="E125" i="2"/>
  <c r="F123" i="2"/>
  <c r="E123" i="2"/>
  <c r="F122" i="2"/>
  <c r="E122" i="2"/>
  <c r="F120" i="2"/>
  <c r="E120" i="2"/>
  <c r="F119" i="2"/>
  <c r="E119" i="2"/>
  <c r="F118" i="2"/>
  <c r="E118" i="2"/>
  <c r="F117" i="2"/>
  <c r="E117" i="2"/>
  <c r="F116" i="2"/>
  <c r="E116" i="2"/>
  <c r="E114" i="2"/>
  <c r="F114" i="2"/>
  <c r="F113" i="2"/>
  <c r="E113" i="2"/>
  <c r="F112" i="2"/>
  <c r="E112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69" i="2"/>
  <c r="E69" i="2"/>
  <c r="F68" i="2"/>
  <c r="E68" i="2"/>
  <c r="E62" i="2"/>
  <c r="F62" i="2"/>
  <c r="E63" i="2"/>
  <c r="F63" i="2"/>
  <c r="E64" i="2"/>
  <c r="F64" i="2"/>
  <c r="E65" i="2"/>
  <c r="F65" i="2"/>
  <c r="E66" i="2"/>
  <c r="F66" i="2"/>
  <c r="F61" i="2"/>
  <c r="E61" i="2"/>
  <c r="F60" i="2"/>
  <c r="E60" i="2"/>
  <c r="F59" i="2"/>
  <c r="E59" i="2"/>
  <c r="F58" i="2"/>
  <c r="E58" i="2"/>
  <c r="F56" i="2"/>
  <c r="E56" i="2"/>
  <c r="F55" i="2"/>
  <c r="E55" i="2"/>
  <c r="F53" i="2"/>
  <c r="E53" i="2"/>
  <c r="F52" i="2"/>
  <c r="E52" i="2"/>
  <c r="F51" i="2"/>
  <c r="E51" i="2"/>
  <c r="F50" i="2"/>
  <c r="E50" i="2"/>
  <c r="F49" i="2"/>
  <c r="E49" i="2"/>
  <c r="F48" i="2"/>
  <c r="E48" i="2"/>
  <c r="F46" i="2"/>
  <c r="E46" i="2"/>
  <c r="F45" i="2"/>
  <c r="E45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E18" i="2"/>
  <c r="F18" i="2"/>
  <c r="F17" i="2"/>
  <c r="E17" i="2"/>
  <c r="L469" i="2"/>
  <c r="J469" i="2"/>
  <c r="L127" i="2"/>
  <c r="J127" i="2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80" i="1"/>
  <c r="F280" i="1"/>
  <c r="E281" i="1"/>
  <c r="F281" i="1"/>
  <c r="E282" i="1"/>
  <c r="F282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F491" i="2"/>
  <c r="K491" i="2"/>
  <c r="E491" i="2"/>
  <c r="J491" i="2"/>
  <c r="F407" i="2"/>
  <c r="L407" i="2"/>
  <c r="E407" i="2"/>
  <c r="J407" i="2"/>
  <c r="F406" i="2"/>
  <c r="L406" i="2"/>
  <c r="E406" i="2"/>
  <c r="I406" i="2"/>
  <c r="F405" i="2"/>
  <c r="L405" i="2"/>
  <c r="E405" i="2"/>
  <c r="J405" i="2"/>
  <c r="F404" i="2"/>
  <c r="L404" i="2"/>
  <c r="E404" i="2"/>
  <c r="I404" i="2"/>
  <c r="F403" i="2"/>
  <c r="L403" i="2"/>
  <c r="E403" i="2"/>
  <c r="J403" i="2"/>
  <c r="F402" i="2"/>
  <c r="L402" i="2"/>
  <c r="E402" i="2"/>
  <c r="J402" i="2"/>
  <c r="F401" i="2"/>
  <c r="L401" i="2"/>
  <c r="E401" i="2"/>
  <c r="J401" i="2"/>
  <c r="F400" i="2"/>
  <c r="L400" i="2"/>
  <c r="E400" i="2"/>
  <c r="I400" i="2"/>
  <c r="F399" i="2"/>
  <c r="L399" i="2"/>
  <c r="E399" i="2"/>
  <c r="J399" i="2"/>
  <c r="F398" i="2"/>
  <c r="L398" i="2"/>
  <c r="E398" i="2"/>
  <c r="I398" i="2"/>
  <c r="F397" i="2"/>
  <c r="L397" i="2"/>
  <c r="E397" i="2"/>
  <c r="J397" i="2"/>
  <c r="F396" i="2"/>
  <c r="L396" i="2"/>
  <c r="E396" i="2"/>
  <c r="J396" i="2"/>
  <c r="F394" i="2"/>
  <c r="L394" i="2"/>
  <c r="E394" i="2"/>
  <c r="J394" i="2"/>
  <c r="F393" i="2"/>
  <c r="L393" i="2"/>
  <c r="E393" i="2"/>
  <c r="I393" i="2"/>
  <c r="F392" i="2"/>
  <c r="L392" i="2"/>
  <c r="E392" i="2"/>
  <c r="J392" i="2"/>
  <c r="F391" i="2"/>
  <c r="L391" i="2"/>
  <c r="E391" i="2"/>
  <c r="J391" i="2"/>
  <c r="F390" i="2"/>
  <c r="L390" i="2"/>
  <c r="E390" i="2"/>
  <c r="J390" i="2"/>
  <c r="F389" i="2"/>
  <c r="L389" i="2"/>
  <c r="E389" i="2"/>
  <c r="I389" i="2"/>
  <c r="F388" i="2"/>
  <c r="L388" i="2"/>
  <c r="E388" i="2"/>
  <c r="J388" i="2"/>
  <c r="F387" i="2"/>
  <c r="L387" i="2"/>
  <c r="E387" i="2"/>
  <c r="I387" i="2"/>
  <c r="F386" i="2"/>
  <c r="L386" i="2"/>
  <c r="E386" i="2"/>
  <c r="J386" i="2"/>
  <c r="F385" i="2"/>
  <c r="L385" i="2"/>
  <c r="E385" i="2"/>
  <c r="J385" i="2"/>
  <c r="F384" i="2"/>
  <c r="L384" i="2"/>
  <c r="E384" i="2"/>
  <c r="J384" i="2"/>
  <c r="F383" i="2"/>
  <c r="L383" i="2"/>
  <c r="E383" i="2"/>
  <c r="J383" i="2"/>
  <c r="F382" i="2"/>
  <c r="L382" i="2"/>
  <c r="E382" i="2"/>
  <c r="J382" i="2"/>
  <c r="F381" i="2"/>
  <c r="L381" i="2"/>
  <c r="E381" i="2"/>
  <c r="I381" i="2"/>
  <c r="F380" i="2"/>
  <c r="L380" i="2"/>
  <c r="E380" i="2"/>
  <c r="J380" i="2"/>
  <c r="F379" i="2"/>
  <c r="L379" i="2"/>
  <c r="E379" i="2"/>
  <c r="I379" i="2"/>
  <c r="F378" i="2"/>
  <c r="L378" i="2"/>
  <c r="E378" i="2"/>
  <c r="J378" i="2"/>
  <c r="F377" i="2"/>
  <c r="L377" i="2"/>
  <c r="E377" i="2"/>
  <c r="J377" i="2"/>
  <c r="F376" i="2"/>
  <c r="L376" i="2"/>
  <c r="E376" i="2"/>
  <c r="J376" i="2"/>
  <c r="F375" i="2"/>
  <c r="L375" i="2"/>
  <c r="E375" i="2"/>
  <c r="J375" i="2"/>
  <c r="F374" i="2"/>
  <c r="L374" i="2"/>
  <c r="E374" i="2"/>
  <c r="J374" i="2"/>
  <c r="F373" i="2"/>
  <c r="L373" i="2"/>
  <c r="E373" i="2"/>
  <c r="J373" i="2"/>
  <c r="F372" i="2"/>
  <c r="L372" i="2"/>
  <c r="E372" i="2"/>
  <c r="J372" i="2"/>
  <c r="F371" i="2"/>
  <c r="L371" i="2"/>
  <c r="E371" i="2"/>
  <c r="J371" i="2"/>
  <c r="F370" i="2"/>
  <c r="L370" i="2"/>
  <c r="E370" i="2"/>
  <c r="J370" i="2"/>
  <c r="F369" i="2"/>
  <c r="L369" i="2"/>
  <c r="E369" i="2"/>
  <c r="J369" i="2"/>
  <c r="F368" i="2"/>
  <c r="L368" i="2"/>
  <c r="E368" i="2"/>
  <c r="J368" i="2"/>
  <c r="F367" i="2"/>
  <c r="L367" i="2"/>
  <c r="E367" i="2"/>
  <c r="I367" i="2"/>
  <c r="F366" i="2"/>
  <c r="L366" i="2"/>
  <c r="E366" i="2"/>
  <c r="J366" i="2"/>
  <c r="F365" i="2"/>
  <c r="L365" i="2"/>
  <c r="E365" i="2"/>
  <c r="I365" i="2"/>
  <c r="F363" i="2"/>
  <c r="L363" i="2"/>
  <c r="E363" i="2"/>
  <c r="J363" i="2"/>
  <c r="F362" i="2"/>
  <c r="L362" i="2"/>
  <c r="E362" i="2"/>
  <c r="I362" i="2"/>
  <c r="F361" i="2"/>
  <c r="L361" i="2"/>
  <c r="E361" i="2"/>
  <c r="J361" i="2"/>
  <c r="F359" i="2"/>
  <c r="L359" i="2"/>
  <c r="E359" i="2"/>
  <c r="I359" i="2"/>
  <c r="F358" i="2"/>
  <c r="L358" i="2"/>
  <c r="E358" i="2"/>
  <c r="J358" i="2"/>
  <c r="F357" i="2"/>
  <c r="L357" i="2"/>
  <c r="E357" i="2"/>
  <c r="I357" i="2"/>
  <c r="F356" i="2"/>
  <c r="L356" i="2"/>
  <c r="E356" i="2"/>
  <c r="J356" i="2"/>
  <c r="F355" i="2"/>
  <c r="L355" i="2"/>
  <c r="E355" i="2"/>
  <c r="I355" i="2"/>
  <c r="E353" i="2"/>
  <c r="J353" i="2"/>
  <c r="F353" i="2"/>
  <c r="L353" i="2"/>
  <c r="F352" i="2"/>
  <c r="L352" i="2"/>
  <c r="E352" i="2"/>
  <c r="I352" i="2"/>
  <c r="E310" i="2"/>
  <c r="J310" i="2"/>
  <c r="F310" i="2"/>
  <c r="L310" i="2"/>
  <c r="F309" i="2"/>
  <c r="L309" i="2"/>
  <c r="E309" i="2"/>
  <c r="J309" i="2"/>
  <c r="J285" i="2"/>
  <c r="E201" i="2"/>
  <c r="I201" i="2"/>
  <c r="F201" i="2"/>
  <c r="K201" i="2"/>
  <c r="E202" i="2"/>
  <c r="I202" i="2"/>
  <c r="F202" i="2"/>
  <c r="K202" i="2"/>
  <c r="E203" i="2"/>
  <c r="I203" i="2"/>
  <c r="F203" i="2"/>
  <c r="K203" i="2"/>
  <c r="E204" i="2"/>
  <c r="J204" i="2"/>
  <c r="F204" i="2"/>
  <c r="K204" i="2"/>
  <c r="E205" i="2"/>
  <c r="I205" i="2"/>
  <c r="F205" i="2"/>
  <c r="K205" i="2"/>
  <c r="E206" i="2"/>
  <c r="I206" i="2"/>
  <c r="F206" i="2"/>
  <c r="K206" i="2"/>
  <c r="E207" i="2"/>
  <c r="I207" i="2"/>
  <c r="F207" i="2"/>
  <c r="K207" i="2"/>
  <c r="E208" i="2"/>
  <c r="J208" i="2"/>
  <c r="F208" i="2"/>
  <c r="K208" i="2"/>
  <c r="E209" i="2"/>
  <c r="I209" i="2"/>
  <c r="F209" i="2"/>
  <c r="K209" i="2"/>
  <c r="E210" i="2"/>
  <c r="I210" i="2"/>
  <c r="F210" i="2"/>
  <c r="K210" i="2"/>
  <c r="E211" i="2"/>
  <c r="I211" i="2"/>
  <c r="F211" i="2"/>
  <c r="K211" i="2"/>
  <c r="E212" i="2"/>
  <c r="J212" i="2"/>
  <c r="F212" i="2"/>
  <c r="K212" i="2"/>
  <c r="E213" i="2"/>
  <c r="I213" i="2"/>
  <c r="F213" i="2"/>
  <c r="K213" i="2"/>
  <c r="E214" i="2"/>
  <c r="I214" i="2"/>
  <c r="F214" i="2"/>
  <c r="K214" i="2"/>
  <c r="E215" i="2"/>
  <c r="I215" i="2"/>
  <c r="F215" i="2"/>
  <c r="K215" i="2"/>
  <c r="E216" i="2"/>
  <c r="J216" i="2"/>
  <c r="F216" i="2"/>
  <c r="K216" i="2"/>
  <c r="E217" i="2"/>
  <c r="I217" i="2"/>
  <c r="F217" i="2"/>
  <c r="K217" i="2"/>
  <c r="E218" i="2"/>
  <c r="J218" i="2"/>
  <c r="F218" i="2"/>
  <c r="K218" i="2"/>
  <c r="E219" i="2"/>
  <c r="I219" i="2"/>
  <c r="F219" i="2"/>
  <c r="K219" i="2"/>
  <c r="E220" i="2"/>
  <c r="J220" i="2"/>
  <c r="F220" i="2"/>
  <c r="K220" i="2"/>
  <c r="E221" i="2"/>
  <c r="I221" i="2"/>
  <c r="F221" i="2"/>
  <c r="K221" i="2"/>
  <c r="E222" i="2"/>
  <c r="I222" i="2"/>
  <c r="F222" i="2"/>
  <c r="K222" i="2"/>
  <c r="E223" i="2"/>
  <c r="I223" i="2"/>
  <c r="F223" i="2"/>
  <c r="K223" i="2"/>
  <c r="E224" i="2"/>
  <c r="I224" i="2"/>
  <c r="F224" i="2"/>
  <c r="K224" i="2"/>
  <c r="E225" i="2"/>
  <c r="I225" i="2"/>
  <c r="F225" i="2"/>
  <c r="K225" i="2"/>
  <c r="E226" i="2"/>
  <c r="J226" i="2"/>
  <c r="F226" i="2"/>
  <c r="K226" i="2"/>
  <c r="E227" i="2"/>
  <c r="I227" i="2"/>
  <c r="F227" i="2"/>
  <c r="K227" i="2"/>
  <c r="E228" i="2"/>
  <c r="I228" i="2"/>
  <c r="F228" i="2"/>
  <c r="K228" i="2"/>
  <c r="E229" i="2"/>
  <c r="I229" i="2"/>
  <c r="F229" i="2"/>
  <c r="K229" i="2"/>
  <c r="E230" i="2"/>
  <c r="J230" i="2"/>
  <c r="F230" i="2"/>
  <c r="K230" i="2"/>
  <c r="F200" i="2"/>
  <c r="L200" i="2"/>
  <c r="E200" i="2"/>
  <c r="I200" i="2"/>
  <c r="L184" i="2"/>
  <c r="K184" i="2"/>
  <c r="J184" i="2"/>
  <c r="I184" i="2"/>
  <c r="L522" i="2"/>
  <c r="K522" i="2"/>
  <c r="J522" i="2"/>
  <c r="I522" i="2"/>
  <c r="L521" i="2"/>
  <c r="K521" i="2"/>
  <c r="J521" i="2"/>
  <c r="I521" i="2"/>
  <c r="L519" i="2"/>
  <c r="K519" i="2"/>
  <c r="J519" i="2"/>
  <c r="I519" i="2"/>
  <c r="L518" i="2"/>
  <c r="K518" i="2"/>
  <c r="J518" i="2"/>
  <c r="I518" i="2"/>
  <c r="L516" i="2"/>
  <c r="K516" i="2"/>
  <c r="J516" i="2"/>
  <c r="I516" i="2"/>
  <c r="L514" i="2"/>
  <c r="K514" i="2"/>
  <c r="J514" i="2"/>
  <c r="I514" i="2"/>
  <c r="L512" i="2"/>
  <c r="K512" i="2"/>
  <c r="J512" i="2"/>
  <c r="I512" i="2"/>
  <c r="L511" i="2"/>
  <c r="K511" i="2"/>
  <c r="J511" i="2"/>
  <c r="I511" i="2"/>
  <c r="L510" i="2"/>
  <c r="K510" i="2"/>
  <c r="J510" i="2"/>
  <c r="I510" i="2"/>
  <c r="L509" i="2"/>
  <c r="K509" i="2"/>
  <c r="J509" i="2"/>
  <c r="I509" i="2"/>
  <c r="L508" i="2"/>
  <c r="K508" i="2"/>
  <c r="J508" i="2"/>
  <c r="I508" i="2"/>
  <c r="L507" i="2"/>
  <c r="K507" i="2"/>
  <c r="J507" i="2"/>
  <c r="I507" i="2"/>
  <c r="L506" i="2"/>
  <c r="K506" i="2"/>
  <c r="J506" i="2"/>
  <c r="I506" i="2"/>
  <c r="L505" i="2"/>
  <c r="K505" i="2"/>
  <c r="J505" i="2"/>
  <c r="I505" i="2"/>
  <c r="L504" i="2"/>
  <c r="K504" i="2"/>
  <c r="J504" i="2"/>
  <c r="I504" i="2"/>
  <c r="L503" i="2"/>
  <c r="K503" i="2"/>
  <c r="J503" i="2"/>
  <c r="I503" i="2"/>
  <c r="L501" i="2"/>
  <c r="K501" i="2"/>
  <c r="J501" i="2"/>
  <c r="I501" i="2"/>
  <c r="L500" i="2"/>
  <c r="K500" i="2"/>
  <c r="J500" i="2"/>
  <c r="I500" i="2"/>
  <c r="L498" i="2"/>
  <c r="K498" i="2"/>
  <c r="J498" i="2"/>
  <c r="I498" i="2"/>
  <c r="L497" i="2"/>
  <c r="K497" i="2"/>
  <c r="J497" i="2"/>
  <c r="I497" i="2"/>
  <c r="L495" i="2"/>
  <c r="K495" i="2"/>
  <c r="J495" i="2"/>
  <c r="I495" i="2"/>
  <c r="L494" i="2"/>
  <c r="K494" i="2"/>
  <c r="J494" i="2"/>
  <c r="I494" i="2"/>
  <c r="L493" i="2"/>
  <c r="K493" i="2"/>
  <c r="J493" i="2"/>
  <c r="I493" i="2"/>
  <c r="L490" i="2"/>
  <c r="K490" i="2"/>
  <c r="J490" i="2"/>
  <c r="I490" i="2"/>
  <c r="L489" i="2"/>
  <c r="K489" i="2"/>
  <c r="J489" i="2"/>
  <c r="I489" i="2"/>
  <c r="L487" i="2"/>
  <c r="K487" i="2"/>
  <c r="J487" i="2"/>
  <c r="I487" i="2"/>
  <c r="L486" i="2"/>
  <c r="K486" i="2"/>
  <c r="J486" i="2"/>
  <c r="I486" i="2"/>
  <c r="L485" i="2"/>
  <c r="K485" i="2"/>
  <c r="J485" i="2"/>
  <c r="I485" i="2"/>
  <c r="L484" i="2"/>
  <c r="K484" i="2"/>
  <c r="J484" i="2"/>
  <c r="I484" i="2"/>
  <c r="L483" i="2"/>
  <c r="K483" i="2"/>
  <c r="J483" i="2"/>
  <c r="I483" i="2"/>
  <c r="L482" i="2"/>
  <c r="K482" i="2"/>
  <c r="J482" i="2"/>
  <c r="I482" i="2"/>
  <c r="L481" i="2"/>
  <c r="K481" i="2"/>
  <c r="J481" i="2"/>
  <c r="I481" i="2"/>
  <c r="L480" i="2"/>
  <c r="K480" i="2"/>
  <c r="J480" i="2"/>
  <c r="I480" i="2"/>
  <c r="L479" i="2"/>
  <c r="K479" i="2"/>
  <c r="J479" i="2"/>
  <c r="I479" i="2"/>
  <c r="L478" i="2"/>
  <c r="K478" i="2"/>
  <c r="J478" i="2"/>
  <c r="I478" i="2"/>
  <c r="L477" i="2"/>
  <c r="K477" i="2"/>
  <c r="J477" i="2"/>
  <c r="I477" i="2"/>
  <c r="L475" i="2"/>
  <c r="K475" i="2"/>
  <c r="J475" i="2"/>
  <c r="I475" i="2"/>
  <c r="L474" i="2"/>
  <c r="K474" i="2"/>
  <c r="J474" i="2"/>
  <c r="I474" i="2"/>
  <c r="L473" i="2"/>
  <c r="K473" i="2"/>
  <c r="J473" i="2"/>
  <c r="I473" i="2"/>
  <c r="L472" i="2"/>
  <c r="K472" i="2"/>
  <c r="J472" i="2"/>
  <c r="I472" i="2"/>
  <c r="L471" i="2"/>
  <c r="K471" i="2"/>
  <c r="J471" i="2"/>
  <c r="I471" i="2"/>
  <c r="L470" i="2"/>
  <c r="K470" i="2"/>
  <c r="J470" i="2"/>
  <c r="I470" i="2"/>
  <c r="L468" i="2"/>
  <c r="K468" i="2"/>
  <c r="J468" i="2"/>
  <c r="I468" i="2"/>
  <c r="L467" i="2"/>
  <c r="K467" i="2"/>
  <c r="J467" i="2"/>
  <c r="I467" i="2"/>
  <c r="L466" i="2"/>
  <c r="K466" i="2"/>
  <c r="J466" i="2"/>
  <c r="I466" i="2"/>
  <c r="L465" i="2"/>
  <c r="K465" i="2"/>
  <c r="J465" i="2"/>
  <c r="I465" i="2"/>
  <c r="L464" i="2"/>
  <c r="K464" i="2"/>
  <c r="J464" i="2"/>
  <c r="I464" i="2"/>
  <c r="L463" i="2"/>
  <c r="K463" i="2"/>
  <c r="J463" i="2"/>
  <c r="I463" i="2"/>
  <c r="L462" i="2"/>
  <c r="K462" i="2"/>
  <c r="J462" i="2"/>
  <c r="I462" i="2"/>
  <c r="L461" i="2"/>
  <c r="K461" i="2"/>
  <c r="J461" i="2"/>
  <c r="I461" i="2"/>
  <c r="L460" i="2"/>
  <c r="K460" i="2"/>
  <c r="J460" i="2"/>
  <c r="I460" i="2"/>
  <c r="L459" i="2"/>
  <c r="K459" i="2"/>
  <c r="J459" i="2"/>
  <c r="I459" i="2"/>
  <c r="L458" i="2"/>
  <c r="K458" i="2"/>
  <c r="J458" i="2"/>
  <c r="I458" i="2"/>
  <c r="L457" i="2"/>
  <c r="K457" i="2"/>
  <c r="J457" i="2"/>
  <c r="I457" i="2"/>
  <c r="L456" i="2"/>
  <c r="K456" i="2"/>
  <c r="J456" i="2"/>
  <c r="I456" i="2"/>
  <c r="L455" i="2"/>
  <c r="K455" i="2"/>
  <c r="J455" i="2"/>
  <c r="I455" i="2"/>
  <c r="L454" i="2"/>
  <c r="K454" i="2"/>
  <c r="J454" i="2"/>
  <c r="I454" i="2"/>
  <c r="L453" i="2"/>
  <c r="K453" i="2"/>
  <c r="J453" i="2"/>
  <c r="I453" i="2"/>
  <c r="L452" i="2"/>
  <c r="K452" i="2"/>
  <c r="J452" i="2"/>
  <c r="I452" i="2"/>
  <c r="L451" i="2"/>
  <c r="K451" i="2"/>
  <c r="J451" i="2"/>
  <c r="I451" i="2"/>
  <c r="L450" i="2"/>
  <c r="K450" i="2"/>
  <c r="J450" i="2"/>
  <c r="I450" i="2"/>
  <c r="L449" i="2"/>
  <c r="K449" i="2"/>
  <c r="J449" i="2"/>
  <c r="I449" i="2"/>
  <c r="L448" i="2"/>
  <c r="K448" i="2"/>
  <c r="J448" i="2"/>
  <c r="I448" i="2"/>
  <c r="L447" i="2"/>
  <c r="K447" i="2"/>
  <c r="J447" i="2"/>
  <c r="I447" i="2"/>
  <c r="L446" i="2"/>
  <c r="K446" i="2"/>
  <c r="J446" i="2"/>
  <c r="I446" i="2"/>
  <c r="L445" i="2"/>
  <c r="K445" i="2"/>
  <c r="J445" i="2"/>
  <c r="I445" i="2"/>
  <c r="L444" i="2"/>
  <c r="K444" i="2"/>
  <c r="J444" i="2"/>
  <c r="I444" i="2"/>
  <c r="L443" i="2"/>
  <c r="K443" i="2"/>
  <c r="J443" i="2"/>
  <c r="I443" i="2"/>
  <c r="L442" i="2"/>
  <c r="K442" i="2"/>
  <c r="J442" i="2"/>
  <c r="I442" i="2"/>
  <c r="L441" i="2"/>
  <c r="K441" i="2"/>
  <c r="J441" i="2"/>
  <c r="I441" i="2"/>
  <c r="L440" i="2"/>
  <c r="K440" i="2"/>
  <c r="J440" i="2"/>
  <c r="I440" i="2"/>
  <c r="L439" i="2"/>
  <c r="K439" i="2"/>
  <c r="J439" i="2"/>
  <c r="I439" i="2"/>
  <c r="L438" i="2"/>
  <c r="K438" i="2"/>
  <c r="J438" i="2"/>
  <c r="I438" i="2"/>
  <c r="L437" i="2"/>
  <c r="K437" i="2"/>
  <c r="J437" i="2"/>
  <c r="I437" i="2"/>
  <c r="L436" i="2"/>
  <c r="K436" i="2"/>
  <c r="J436" i="2"/>
  <c r="I436" i="2"/>
  <c r="L435" i="2"/>
  <c r="K435" i="2"/>
  <c r="J435" i="2"/>
  <c r="I435" i="2"/>
  <c r="L434" i="2"/>
  <c r="K434" i="2"/>
  <c r="J434" i="2"/>
  <c r="I434" i="2"/>
  <c r="L433" i="2"/>
  <c r="K433" i="2"/>
  <c r="J433" i="2"/>
  <c r="I433" i="2"/>
  <c r="L432" i="2"/>
  <c r="K432" i="2"/>
  <c r="J432" i="2"/>
  <c r="I432" i="2"/>
  <c r="L431" i="2"/>
  <c r="K431" i="2"/>
  <c r="J431" i="2"/>
  <c r="I431" i="2"/>
  <c r="L430" i="2"/>
  <c r="K430" i="2"/>
  <c r="J430" i="2"/>
  <c r="I430" i="2"/>
  <c r="L429" i="2"/>
  <c r="K429" i="2"/>
  <c r="J429" i="2"/>
  <c r="I429" i="2"/>
  <c r="L428" i="2"/>
  <c r="K428" i="2"/>
  <c r="J428" i="2"/>
  <c r="I428" i="2"/>
  <c r="L427" i="2"/>
  <c r="K427" i="2"/>
  <c r="J427" i="2"/>
  <c r="I427" i="2"/>
  <c r="L426" i="2"/>
  <c r="K426" i="2"/>
  <c r="J426" i="2"/>
  <c r="I426" i="2"/>
  <c r="L425" i="2"/>
  <c r="K425" i="2"/>
  <c r="J425" i="2"/>
  <c r="I425" i="2"/>
  <c r="L423" i="2"/>
  <c r="K423" i="2"/>
  <c r="J423" i="2"/>
  <c r="I423" i="2"/>
  <c r="L422" i="2"/>
  <c r="K422" i="2"/>
  <c r="J422" i="2"/>
  <c r="I422" i="2"/>
  <c r="L421" i="2"/>
  <c r="K421" i="2"/>
  <c r="J421" i="2"/>
  <c r="I421" i="2"/>
  <c r="L420" i="2"/>
  <c r="K420" i="2"/>
  <c r="J420" i="2"/>
  <c r="I420" i="2"/>
  <c r="L419" i="2"/>
  <c r="K419" i="2"/>
  <c r="J419" i="2"/>
  <c r="I419" i="2"/>
  <c r="L418" i="2"/>
  <c r="K418" i="2"/>
  <c r="J418" i="2"/>
  <c r="I418" i="2"/>
  <c r="L417" i="2"/>
  <c r="K417" i="2"/>
  <c r="J417" i="2"/>
  <c r="I417" i="2"/>
  <c r="L416" i="2"/>
  <c r="K416" i="2"/>
  <c r="J416" i="2"/>
  <c r="I416" i="2"/>
  <c r="L415" i="2"/>
  <c r="K415" i="2"/>
  <c r="J415" i="2"/>
  <c r="I415" i="2"/>
  <c r="L414" i="2"/>
  <c r="K414" i="2"/>
  <c r="J414" i="2"/>
  <c r="I414" i="2"/>
  <c r="L411" i="2"/>
  <c r="K411" i="2"/>
  <c r="J411" i="2"/>
  <c r="I411" i="2"/>
  <c r="L410" i="2"/>
  <c r="K410" i="2"/>
  <c r="J410" i="2"/>
  <c r="I410" i="2"/>
  <c r="L409" i="2"/>
  <c r="K409" i="2"/>
  <c r="J409" i="2"/>
  <c r="I409" i="2"/>
  <c r="L349" i="2"/>
  <c r="K349" i="2"/>
  <c r="J349" i="2"/>
  <c r="I349" i="2"/>
  <c r="L348" i="2"/>
  <c r="K348" i="2"/>
  <c r="J348" i="2"/>
  <c r="I348" i="2"/>
  <c r="L347" i="2"/>
  <c r="K347" i="2"/>
  <c r="J347" i="2"/>
  <c r="I347" i="2"/>
  <c r="L346" i="2"/>
  <c r="K346" i="2"/>
  <c r="J346" i="2"/>
  <c r="I346" i="2"/>
  <c r="L345" i="2"/>
  <c r="K345" i="2"/>
  <c r="J345" i="2"/>
  <c r="I345" i="2"/>
  <c r="L344" i="2"/>
  <c r="K344" i="2"/>
  <c r="J344" i="2"/>
  <c r="I344" i="2"/>
  <c r="L343" i="2"/>
  <c r="K343" i="2"/>
  <c r="J343" i="2"/>
  <c r="I343" i="2"/>
  <c r="L342" i="2"/>
  <c r="K342" i="2"/>
  <c r="J342" i="2"/>
  <c r="I342" i="2"/>
  <c r="L341" i="2"/>
  <c r="K341" i="2"/>
  <c r="J341" i="2"/>
  <c r="I341" i="2"/>
  <c r="L340" i="2"/>
  <c r="K340" i="2"/>
  <c r="J340" i="2"/>
  <c r="I340" i="2"/>
  <c r="L339" i="2"/>
  <c r="K339" i="2"/>
  <c r="J339" i="2"/>
  <c r="I339" i="2"/>
  <c r="L337" i="2"/>
  <c r="K337" i="2"/>
  <c r="J337" i="2"/>
  <c r="I337" i="2"/>
  <c r="L336" i="2"/>
  <c r="K336" i="2"/>
  <c r="J336" i="2"/>
  <c r="I336" i="2"/>
  <c r="L334" i="2"/>
  <c r="K334" i="2"/>
  <c r="J334" i="2"/>
  <c r="I334" i="2"/>
  <c r="L333" i="2"/>
  <c r="K333" i="2"/>
  <c r="J333" i="2"/>
  <c r="I333" i="2"/>
  <c r="L332" i="2"/>
  <c r="K332" i="2"/>
  <c r="J332" i="2"/>
  <c r="I332" i="2"/>
  <c r="L331" i="2"/>
  <c r="K331" i="2"/>
  <c r="J331" i="2"/>
  <c r="I331" i="2"/>
  <c r="L330" i="2"/>
  <c r="K330" i="2"/>
  <c r="J330" i="2"/>
  <c r="I330" i="2"/>
  <c r="L329" i="2"/>
  <c r="K329" i="2"/>
  <c r="J329" i="2"/>
  <c r="I329" i="2"/>
  <c r="L328" i="2"/>
  <c r="K328" i="2"/>
  <c r="J328" i="2"/>
  <c r="I328" i="2"/>
  <c r="L327" i="2"/>
  <c r="K327" i="2"/>
  <c r="J327" i="2"/>
  <c r="I327" i="2"/>
  <c r="L326" i="2"/>
  <c r="K326" i="2"/>
  <c r="J326" i="2"/>
  <c r="I326" i="2"/>
  <c r="L325" i="2"/>
  <c r="K325" i="2"/>
  <c r="J325" i="2"/>
  <c r="I325" i="2"/>
  <c r="L323" i="2"/>
  <c r="K323" i="2"/>
  <c r="J323" i="2"/>
  <c r="I323" i="2"/>
  <c r="L322" i="2"/>
  <c r="K322" i="2"/>
  <c r="J322" i="2"/>
  <c r="I322" i="2"/>
  <c r="L320" i="2"/>
  <c r="K320" i="2"/>
  <c r="J320" i="2"/>
  <c r="I320" i="2"/>
  <c r="L319" i="2"/>
  <c r="K319" i="2"/>
  <c r="J319" i="2"/>
  <c r="I319" i="2"/>
  <c r="L317" i="2"/>
  <c r="K317" i="2"/>
  <c r="J317" i="2"/>
  <c r="I317" i="2"/>
  <c r="L316" i="2"/>
  <c r="K316" i="2"/>
  <c r="J316" i="2"/>
  <c r="I316" i="2"/>
  <c r="L314" i="2"/>
  <c r="K314" i="2"/>
  <c r="J314" i="2"/>
  <c r="I314" i="2"/>
  <c r="L313" i="2"/>
  <c r="K313" i="2"/>
  <c r="J313" i="2"/>
  <c r="I313" i="2"/>
  <c r="L312" i="2"/>
  <c r="K312" i="2"/>
  <c r="J312" i="2"/>
  <c r="I312" i="2"/>
  <c r="L307" i="2"/>
  <c r="K307" i="2"/>
  <c r="J307" i="2"/>
  <c r="I307" i="2"/>
  <c r="L306" i="2"/>
  <c r="K306" i="2"/>
  <c r="J306" i="2"/>
  <c r="I306" i="2"/>
  <c r="L305" i="2"/>
  <c r="K305" i="2"/>
  <c r="J305" i="2"/>
  <c r="I305" i="2"/>
  <c r="L303" i="2"/>
  <c r="K303" i="2"/>
  <c r="J303" i="2"/>
  <c r="I303" i="2"/>
  <c r="L302" i="2"/>
  <c r="K302" i="2"/>
  <c r="J302" i="2"/>
  <c r="I302" i="2"/>
  <c r="L301" i="2"/>
  <c r="K301" i="2"/>
  <c r="J301" i="2"/>
  <c r="I301" i="2"/>
  <c r="L300" i="2"/>
  <c r="K300" i="2"/>
  <c r="J300" i="2"/>
  <c r="I300" i="2"/>
  <c r="L298" i="2"/>
  <c r="K298" i="2"/>
  <c r="J298" i="2"/>
  <c r="I298" i="2"/>
  <c r="L297" i="2"/>
  <c r="K297" i="2"/>
  <c r="J297" i="2"/>
  <c r="I297" i="2"/>
  <c r="L295" i="2"/>
  <c r="K295" i="2"/>
  <c r="J295" i="2"/>
  <c r="I295" i="2"/>
  <c r="L293" i="2"/>
  <c r="K293" i="2"/>
  <c r="J293" i="2"/>
  <c r="I293" i="2"/>
  <c r="L292" i="2"/>
  <c r="K292" i="2"/>
  <c r="J292" i="2"/>
  <c r="I292" i="2"/>
  <c r="L290" i="2"/>
  <c r="K290" i="2"/>
  <c r="J290" i="2"/>
  <c r="I290" i="2"/>
  <c r="L289" i="2"/>
  <c r="K289" i="2"/>
  <c r="J289" i="2"/>
  <c r="I289" i="2"/>
  <c r="L287" i="2"/>
  <c r="K287" i="2"/>
  <c r="J287" i="2"/>
  <c r="I287" i="2"/>
  <c r="L286" i="2"/>
  <c r="K286" i="2"/>
  <c r="J286" i="2"/>
  <c r="I286" i="2"/>
  <c r="L285" i="2"/>
  <c r="K285" i="2"/>
  <c r="L284" i="2"/>
  <c r="K284" i="2"/>
  <c r="J284" i="2"/>
  <c r="I284" i="2"/>
  <c r="L283" i="2"/>
  <c r="K283" i="2"/>
  <c r="J283" i="2"/>
  <c r="I283" i="2"/>
  <c r="L281" i="2"/>
  <c r="K281" i="2"/>
  <c r="J281" i="2"/>
  <c r="I281" i="2"/>
  <c r="L280" i="2"/>
  <c r="K280" i="2"/>
  <c r="J280" i="2"/>
  <c r="I280" i="2"/>
  <c r="L279" i="2"/>
  <c r="K279" i="2"/>
  <c r="J279" i="2"/>
  <c r="I279" i="2"/>
  <c r="L278" i="2"/>
  <c r="K278" i="2"/>
  <c r="J278" i="2"/>
  <c r="I278" i="2"/>
  <c r="L277" i="2"/>
  <c r="K277" i="2"/>
  <c r="J277" i="2"/>
  <c r="I277" i="2"/>
  <c r="L276" i="2"/>
  <c r="K276" i="2"/>
  <c r="J276" i="2"/>
  <c r="I276" i="2"/>
  <c r="L275" i="2"/>
  <c r="K275" i="2"/>
  <c r="J275" i="2"/>
  <c r="I275" i="2"/>
  <c r="L273" i="2"/>
  <c r="K273" i="2"/>
  <c r="J273" i="2"/>
  <c r="I273" i="2"/>
  <c r="L272" i="2"/>
  <c r="K272" i="2"/>
  <c r="J272" i="2"/>
  <c r="I272" i="2"/>
  <c r="L270" i="2"/>
  <c r="K270" i="2"/>
  <c r="J270" i="2"/>
  <c r="I270" i="2"/>
  <c r="L269" i="2"/>
  <c r="K269" i="2"/>
  <c r="J269" i="2"/>
  <c r="I269" i="2"/>
  <c r="L267" i="2"/>
  <c r="K267" i="2"/>
  <c r="J267" i="2"/>
  <c r="I267" i="2"/>
  <c r="L266" i="2"/>
  <c r="K266" i="2"/>
  <c r="J266" i="2"/>
  <c r="I266" i="2"/>
  <c r="L264" i="2"/>
  <c r="K264" i="2"/>
  <c r="J264" i="2"/>
  <c r="I264" i="2"/>
  <c r="L263" i="2"/>
  <c r="K263" i="2"/>
  <c r="J263" i="2"/>
  <c r="I263" i="2"/>
  <c r="L262" i="2"/>
  <c r="K262" i="2"/>
  <c r="J262" i="2"/>
  <c r="I262" i="2"/>
  <c r="L261" i="2"/>
  <c r="K261" i="2"/>
  <c r="J261" i="2"/>
  <c r="I261" i="2"/>
  <c r="L260" i="2"/>
  <c r="K260" i="2"/>
  <c r="J260" i="2"/>
  <c r="I260" i="2"/>
  <c r="L259" i="2"/>
  <c r="K259" i="2"/>
  <c r="J259" i="2"/>
  <c r="I259" i="2"/>
  <c r="L257" i="2"/>
  <c r="K257" i="2"/>
  <c r="J257" i="2"/>
  <c r="I257" i="2"/>
  <c r="L256" i="2"/>
  <c r="K256" i="2"/>
  <c r="J256" i="2"/>
  <c r="I256" i="2"/>
  <c r="L255" i="2"/>
  <c r="K255" i="2"/>
  <c r="J255" i="2"/>
  <c r="I255" i="2"/>
  <c r="L253" i="2"/>
  <c r="K253" i="2"/>
  <c r="J253" i="2"/>
  <c r="I253" i="2"/>
  <c r="L252" i="2"/>
  <c r="K252" i="2"/>
  <c r="J252" i="2"/>
  <c r="I252" i="2"/>
  <c r="L251" i="2"/>
  <c r="K251" i="2"/>
  <c r="J251" i="2"/>
  <c r="I251" i="2"/>
  <c r="L250" i="2"/>
  <c r="K250" i="2"/>
  <c r="J250" i="2"/>
  <c r="I250" i="2"/>
  <c r="L249" i="2"/>
  <c r="K249" i="2"/>
  <c r="J249" i="2"/>
  <c r="I249" i="2"/>
  <c r="L248" i="2"/>
  <c r="K248" i="2"/>
  <c r="J248" i="2"/>
  <c r="I248" i="2"/>
  <c r="L247" i="2"/>
  <c r="K247" i="2"/>
  <c r="J247" i="2"/>
  <c r="I247" i="2"/>
  <c r="L246" i="2"/>
  <c r="K246" i="2"/>
  <c r="J246" i="2"/>
  <c r="I246" i="2"/>
  <c r="L245" i="2"/>
  <c r="K245" i="2"/>
  <c r="J245" i="2"/>
  <c r="I245" i="2"/>
  <c r="L244" i="2"/>
  <c r="K244" i="2"/>
  <c r="J244" i="2"/>
  <c r="I244" i="2"/>
  <c r="L242" i="2"/>
  <c r="K242" i="2"/>
  <c r="J242" i="2"/>
  <c r="I242" i="2"/>
  <c r="L241" i="2"/>
  <c r="K241" i="2"/>
  <c r="J241" i="2"/>
  <c r="I241" i="2"/>
  <c r="L240" i="2"/>
  <c r="K240" i="2"/>
  <c r="J240" i="2"/>
  <c r="I240" i="2"/>
  <c r="L239" i="2"/>
  <c r="K239" i="2"/>
  <c r="J239" i="2"/>
  <c r="I239" i="2"/>
  <c r="L237" i="2"/>
  <c r="K237" i="2"/>
  <c r="J237" i="2"/>
  <c r="I237" i="2"/>
  <c r="L236" i="2"/>
  <c r="K236" i="2"/>
  <c r="J236" i="2"/>
  <c r="I236" i="2"/>
  <c r="L235" i="2"/>
  <c r="K235" i="2"/>
  <c r="J235" i="2"/>
  <c r="I235" i="2"/>
  <c r="L234" i="2"/>
  <c r="K234" i="2"/>
  <c r="J234" i="2"/>
  <c r="I234" i="2"/>
  <c r="L233" i="2"/>
  <c r="K233" i="2"/>
  <c r="J233" i="2"/>
  <c r="I233" i="2"/>
  <c r="L232" i="2"/>
  <c r="K232" i="2"/>
  <c r="J232" i="2"/>
  <c r="I232" i="2"/>
  <c r="L198" i="2"/>
  <c r="K198" i="2"/>
  <c r="J198" i="2"/>
  <c r="I198" i="2"/>
  <c r="L197" i="2"/>
  <c r="K197" i="2"/>
  <c r="J197" i="2"/>
  <c r="I197" i="2"/>
  <c r="L196" i="2"/>
  <c r="K196" i="2"/>
  <c r="J196" i="2"/>
  <c r="I196" i="2"/>
  <c r="L195" i="2"/>
  <c r="K195" i="2"/>
  <c r="J195" i="2"/>
  <c r="I195" i="2"/>
  <c r="L194" i="2"/>
  <c r="K194" i="2"/>
  <c r="J194" i="2"/>
  <c r="I194" i="2"/>
  <c r="L193" i="2"/>
  <c r="K193" i="2"/>
  <c r="J193" i="2"/>
  <c r="I193" i="2"/>
  <c r="L192" i="2"/>
  <c r="K192" i="2"/>
  <c r="J192" i="2"/>
  <c r="I192" i="2"/>
  <c r="L191" i="2"/>
  <c r="K191" i="2"/>
  <c r="J191" i="2"/>
  <c r="I191" i="2"/>
  <c r="L190" i="2"/>
  <c r="K190" i="2"/>
  <c r="J190" i="2"/>
  <c r="I190" i="2"/>
  <c r="L189" i="2"/>
  <c r="K189" i="2"/>
  <c r="J189" i="2"/>
  <c r="I189" i="2"/>
  <c r="L188" i="2"/>
  <c r="K188" i="2"/>
  <c r="J188" i="2"/>
  <c r="I188" i="2"/>
  <c r="L187" i="2"/>
  <c r="K187" i="2"/>
  <c r="J187" i="2"/>
  <c r="I187" i="2"/>
  <c r="L186" i="2"/>
  <c r="K186" i="2"/>
  <c r="J186" i="2"/>
  <c r="I186" i="2"/>
  <c r="L182" i="2"/>
  <c r="K182" i="2"/>
  <c r="J182" i="2"/>
  <c r="I182" i="2"/>
  <c r="L181" i="2"/>
  <c r="K181" i="2"/>
  <c r="J181" i="2"/>
  <c r="I181" i="2"/>
  <c r="L180" i="2"/>
  <c r="K180" i="2"/>
  <c r="J180" i="2"/>
  <c r="I180" i="2"/>
  <c r="L179" i="2"/>
  <c r="K179" i="2"/>
  <c r="J179" i="2"/>
  <c r="I179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4" i="2"/>
  <c r="K174" i="2"/>
  <c r="J174" i="2"/>
  <c r="I174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9" i="2"/>
  <c r="K169" i="2"/>
  <c r="J169" i="2"/>
  <c r="I169" i="2"/>
  <c r="L168" i="2"/>
  <c r="K168" i="2"/>
  <c r="J168" i="2"/>
  <c r="I168" i="2"/>
  <c r="L167" i="2"/>
  <c r="K167" i="2"/>
  <c r="J167" i="2"/>
  <c r="I167" i="2"/>
  <c r="L166" i="2"/>
  <c r="K166" i="2"/>
  <c r="J166" i="2"/>
  <c r="I166" i="2"/>
  <c r="L165" i="2"/>
  <c r="K165" i="2"/>
  <c r="J165" i="2"/>
  <c r="I165" i="2"/>
  <c r="L164" i="2"/>
  <c r="K164" i="2"/>
  <c r="J164" i="2"/>
  <c r="I164" i="2"/>
  <c r="L163" i="2"/>
  <c r="K163" i="2"/>
  <c r="J163" i="2"/>
  <c r="I163" i="2"/>
  <c r="L162" i="2"/>
  <c r="K162" i="2"/>
  <c r="J162" i="2"/>
  <c r="I162" i="2"/>
  <c r="L160" i="2"/>
  <c r="K160" i="2"/>
  <c r="J160" i="2"/>
  <c r="I160" i="2"/>
  <c r="L159" i="2"/>
  <c r="K159" i="2"/>
  <c r="J159" i="2"/>
  <c r="I159" i="2"/>
  <c r="L158" i="2"/>
  <c r="K158" i="2"/>
  <c r="J158" i="2"/>
  <c r="I158" i="2"/>
  <c r="L157" i="2"/>
  <c r="K157" i="2"/>
  <c r="J157" i="2"/>
  <c r="I157" i="2"/>
  <c r="L156" i="2"/>
  <c r="K156" i="2"/>
  <c r="J156" i="2"/>
  <c r="I156" i="2"/>
  <c r="L155" i="2"/>
  <c r="K155" i="2"/>
  <c r="J155" i="2"/>
  <c r="I155" i="2"/>
  <c r="L154" i="2"/>
  <c r="K154" i="2"/>
  <c r="J154" i="2"/>
  <c r="I154" i="2"/>
  <c r="L153" i="2"/>
  <c r="K153" i="2"/>
  <c r="J153" i="2"/>
  <c r="I153" i="2"/>
  <c r="L152" i="2"/>
  <c r="K152" i="2"/>
  <c r="J152" i="2"/>
  <c r="I152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4" i="2"/>
  <c r="K144" i="2"/>
  <c r="J144" i="2"/>
  <c r="I144" i="2"/>
  <c r="L143" i="2"/>
  <c r="K143" i="2"/>
  <c r="J143" i="2"/>
  <c r="I143" i="2"/>
  <c r="L142" i="2"/>
  <c r="K142" i="2"/>
  <c r="J142" i="2"/>
  <c r="I142" i="2"/>
  <c r="L141" i="2"/>
  <c r="K141" i="2"/>
  <c r="J141" i="2"/>
  <c r="I141" i="2"/>
  <c r="L140" i="2"/>
  <c r="K140" i="2"/>
  <c r="J140" i="2"/>
  <c r="I140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6" i="2"/>
  <c r="K136" i="2"/>
  <c r="J136" i="2"/>
  <c r="I136" i="2"/>
  <c r="L135" i="2"/>
  <c r="K135" i="2"/>
  <c r="J135" i="2"/>
  <c r="I135" i="2"/>
  <c r="L133" i="2"/>
  <c r="K133" i="2"/>
  <c r="J133" i="2"/>
  <c r="I133" i="2"/>
  <c r="L132" i="2"/>
  <c r="K132" i="2"/>
  <c r="J132" i="2"/>
  <c r="I132" i="2"/>
  <c r="L131" i="2"/>
  <c r="K131" i="2"/>
  <c r="J131" i="2"/>
  <c r="I131" i="2"/>
  <c r="L130" i="2"/>
  <c r="K130" i="2"/>
  <c r="J130" i="2"/>
  <c r="I130" i="2"/>
  <c r="L129" i="2"/>
  <c r="K129" i="2"/>
  <c r="J129" i="2"/>
  <c r="I129" i="2"/>
  <c r="L128" i="2"/>
  <c r="K128" i="2"/>
  <c r="J128" i="2"/>
  <c r="I128" i="2"/>
  <c r="L126" i="2"/>
  <c r="K126" i="2"/>
  <c r="J126" i="2"/>
  <c r="I126" i="2"/>
  <c r="L125" i="2"/>
  <c r="K125" i="2"/>
  <c r="J125" i="2"/>
  <c r="I125" i="2"/>
  <c r="J123" i="2"/>
  <c r="I123" i="2"/>
  <c r="J122" i="2"/>
  <c r="I122" i="2"/>
  <c r="L120" i="2"/>
  <c r="K120" i="2"/>
  <c r="J120" i="2"/>
  <c r="I120" i="2"/>
  <c r="L119" i="2"/>
  <c r="K119" i="2"/>
  <c r="J119" i="2"/>
  <c r="I119" i="2"/>
  <c r="L118" i="2"/>
  <c r="K118" i="2"/>
  <c r="J118" i="2"/>
  <c r="I118" i="2"/>
  <c r="L117" i="2"/>
  <c r="K117" i="2"/>
  <c r="J117" i="2"/>
  <c r="I117" i="2"/>
  <c r="L116" i="2"/>
  <c r="K116" i="2"/>
  <c r="J116" i="2"/>
  <c r="I116" i="2"/>
  <c r="J114" i="2"/>
  <c r="J113" i="2"/>
  <c r="K112" i="2"/>
  <c r="J112" i="2"/>
  <c r="L110" i="2"/>
  <c r="K110" i="2"/>
  <c r="J110" i="2"/>
  <c r="I110" i="2"/>
  <c r="L109" i="2"/>
  <c r="K109" i="2"/>
  <c r="J109" i="2"/>
  <c r="I109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3" i="2"/>
  <c r="K103" i="2"/>
  <c r="J103" i="2"/>
  <c r="I103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8" i="2"/>
  <c r="K98" i="2"/>
  <c r="J98" i="2"/>
  <c r="I98" i="2"/>
  <c r="L97" i="2"/>
  <c r="K97" i="2"/>
  <c r="J97" i="2"/>
  <c r="I97" i="2"/>
  <c r="L96" i="2"/>
  <c r="K96" i="2"/>
  <c r="J96" i="2"/>
  <c r="I96" i="2"/>
  <c r="L95" i="2"/>
  <c r="K95" i="2"/>
  <c r="J95" i="2"/>
  <c r="I95" i="2"/>
  <c r="L94" i="2"/>
  <c r="K94" i="2"/>
  <c r="J94" i="2"/>
  <c r="I94" i="2"/>
  <c r="J92" i="2"/>
  <c r="J91" i="2"/>
  <c r="I90" i="2"/>
  <c r="J89" i="2"/>
  <c r="J88" i="2"/>
  <c r="J87" i="2"/>
  <c r="I86" i="2"/>
  <c r="J85" i="2"/>
  <c r="J84" i="2"/>
  <c r="J83" i="2"/>
  <c r="J82" i="2"/>
  <c r="I81" i="2"/>
  <c r="J81" i="2"/>
  <c r="L80" i="2"/>
  <c r="I80" i="2"/>
  <c r="L78" i="2"/>
  <c r="K78" i="2"/>
  <c r="J78" i="2"/>
  <c r="I78" i="2"/>
  <c r="L77" i="2"/>
  <c r="K77" i="2"/>
  <c r="J77" i="2"/>
  <c r="I77" i="2"/>
  <c r="L76" i="2"/>
  <c r="K76" i="2"/>
  <c r="J76" i="2"/>
  <c r="I76" i="2"/>
  <c r="L75" i="2"/>
  <c r="K75" i="2"/>
  <c r="J75" i="2"/>
  <c r="I75" i="2"/>
  <c r="L74" i="2"/>
  <c r="K74" i="2"/>
  <c r="J74" i="2"/>
  <c r="I74" i="2"/>
  <c r="L73" i="2"/>
  <c r="K73" i="2"/>
  <c r="J73" i="2"/>
  <c r="I73" i="2"/>
  <c r="L72" i="2"/>
  <c r="K72" i="2"/>
  <c r="J72" i="2"/>
  <c r="I72" i="2"/>
  <c r="L71" i="2"/>
  <c r="K71" i="2"/>
  <c r="J71" i="2"/>
  <c r="I71" i="2"/>
  <c r="L69" i="2"/>
  <c r="K69" i="2"/>
  <c r="J69" i="2"/>
  <c r="I69" i="2"/>
  <c r="L68" i="2"/>
  <c r="K68" i="2"/>
  <c r="J68" i="2"/>
  <c r="I68" i="2"/>
  <c r="L66" i="2"/>
  <c r="K66" i="2"/>
  <c r="J66" i="2"/>
  <c r="I66" i="2"/>
  <c r="L65" i="2"/>
  <c r="K65" i="2"/>
  <c r="J65" i="2"/>
  <c r="I65" i="2"/>
  <c r="L64" i="2"/>
  <c r="K64" i="2"/>
  <c r="J64" i="2"/>
  <c r="I64" i="2"/>
  <c r="L63" i="2"/>
  <c r="K63" i="2"/>
  <c r="J63" i="2"/>
  <c r="I63" i="2"/>
  <c r="L62" i="2"/>
  <c r="K62" i="2"/>
  <c r="J62" i="2"/>
  <c r="I62" i="2"/>
  <c r="L61" i="2"/>
  <c r="K61" i="2"/>
  <c r="J61" i="2"/>
  <c r="I61" i="2"/>
  <c r="L60" i="2"/>
  <c r="K60" i="2"/>
  <c r="J60" i="2"/>
  <c r="I60" i="2"/>
  <c r="L59" i="2"/>
  <c r="K59" i="2"/>
  <c r="J59" i="2"/>
  <c r="I59" i="2"/>
  <c r="L58" i="2"/>
  <c r="K58" i="2"/>
  <c r="J58" i="2"/>
  <c r="I58" i="2"/>
  <c r="L56" i="2"/>
  <c r="K56" i="2"/>
  <c r="J56" i="2"/>
  <c r="I56" i="2"/>
  <c r="L55" i="2"/>
  <c r="K55" i="2"/>
  <c r="J55" i="2"/>
  <c r="I55" i="2"/>
  <c r="L53" i="2"/>
  <c r="K53" i="2"/>
  <c r="J53" i="2"/>
  <c r="I53" i="2"/>
  <c r="L52" i="2"/>
  <c r="K52" i="2"/>
  <c r="J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L46" i="2"/>
  <c r="K46" i="2"/>
  <c r="J46" i="2"/>
  <c r="I46" i="2"/>
  <c r="L45" i="2"/>
  <c r="K45" i="2"/>
  <c r="J45" i="2"/>
  <c r="I45" i="2"/>
  <c r="L43" i="2"/>
  <c r="K43" i="2"/>
  <c r="J43" i="2"/>
  <c r="I43" i="2"/>
  <c r="L42" i="2"/>
  <c r="K42" i="2"/>
  <c r="J42" i="2"/>
  <c r="I42" i="2"/>
  <c r="L41" i="2"/>
  <c r="K41" i="2"/>
  <c r="J41" i="2"/>
  <c r="I41" i="2"/>
  <c r="L40" i="2"/>
  <c r="K40" i="2"/>
  <c r="J40" i="2"/>
  <c r="I40" i="2"/>
  <c r="L39" i="2"/>
  <c r="K39" i="2"/>
  <c r="J39" i="2"/>
  <c r="I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K30" i="2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L26" i="2"/>
  <c r="K26" i="2"/>
  <c r="J26" i="2"/>
  <c r="I26" i="2"/>
  <c r="L25" i="2"/>
  <c r="K25" i="2"/>
  <c r="J25" i="2"/>
  <c r="I25" i="2"/>
  <c r="L24" i="2"/>
  <c r="K24" i="2"/>
  <c r="J24" i="2"/>
  <c r="I24" i="2"/>
  <c r="L23" i="2"/>
  <c r="K23" i="2"/>
  <c r="J23" i="2"/>
  <c r="I23" i="2"/>
  <c r="L22" i="2"/>
  <c r="K22" i="2"/>
  <c r="J22" i="2"/>
  <c r="I22" i="2"/>
  <c r="L21" i="2"/>
  <c r="K21" i="2"/>
  <c r="J21" i="2"/>
  <c r="I21" i="2"/>
  <c r="L20" i="2"/>
  <c r="K20" i="2"/>
  <c r="J20" i="2"/>
  <c r="I20" i="2"/>
  <c r="L18" i="2"/>
  <c r="K18" i="2"/>
  <c r="J18" i="2"/>
  <c r="I18" i="2"/>
  <c r="L17" i="2"/>
  <c r="K17" i="2"/>
  <c r="J17" i="2"/>
  <c r="I17" i="2"/>
  <c r="I208" i="2"/>
  <c r="I285" i="2"/>
  <c r="L212" i="2"/>
  <c r="I230" i="2"/>
  <c r="J206" i="2"/>
  <c r="K309" i="2"/>
  <c r="J224" i="2"/>
  <c r="I218" i="2"/>
  <c r="L208" i="2"/>
  <c r="L211" i="2"/>
  <c r="L218" i="2"/>
  <c r="L213" i="2"/>
  <c r="J228" i="2"/>
  <c r="L226" i="2"/>
  <c r="L220" i="2"/>
  <c r="J215" i="2"/>
  <c r="J213" i="2"/>
  <c r="L203" i="2"/>
  <c r="I310" i="2"/>
  <c r="I370" i="2"/>
  <c r="I386" i="2"/>
  <c r="I403" i="2"/>
  <c r="L230" i="2"/>
  <c r="I220" i="2"/>
  <c r="J210" i="2"/>
  <c r="L205" i="2"/>
  <c r="I353" i="2"/>
  <c r="I372" i="2"/>
  <c r="I388" i="2"/>
  <c r="I405" i="2"/>
  <c r="J207" i="2"/>
  <c r="J205" i="2"/>
  <c r="I356" i="2"/>
  <c r="I374" i="2"/>
  <c r="I390" i="2"/>
  <c r="I407" i="2"/>
  <c r="I85" i="2"/>
  <c r="L225" i="2"/>
  <c r="J222" i="2"/>
  <c r="J214" i="2"/>
  <c r="J202" i="2"/>
  <c r="I358" i="2"/>
  <c r="I376" i="2"/>
  <c r="I392" i="2"/>
  <c r="K80" i="2"/>
  <c r="L227" i="2"/>
  <c r="L216" i="2"/>
  <c r="I361" i="2"/>
  <c r="I378" i="2"/>
  <c r="I394" i="2"/>
  <c r="J229" i="2"/>
  <c r="J227" i="2"/>
  <c r="I216" i="2"/>
  <c r="L204" i="2"/>
  <c r="I363" i="2"/>
  <c r="I380" i="2"/>
  <c r="I397" i="2"/>
  <c r="L491" i="2"/>
  <c r="I366" i="2"/>
  <c r="I382" i="2"/>
  <c r="I399" i="2"/>
  <c r="I368" i="2"/>
  <c r="I384" i="2"/>
  <c r="I401" i="2"/>
  <c r="I491" i="2"/>
  <c r="I369" i="2"/>
  <c r="I371" i="2"/>
  <c r="I373" i="2"/>
  <c r="I375" i="2"/>
  <c r="I377" i="2"/>
  <c r="I383" i="2"/>
  <c r="I385" i="2"/>
  <c r="I391" i="2"/>
  <c r="I396" i="2"/>
  <c r="I402" i="2"/>
  <c r="J352" i="2"/>
  <c r="J355" i="2"/>
  <c r="J357" i="2"/>
  <c r="J359" i="2"/>
  <c r="J362" i="2"/>
  <c r="J365" i="2"/>
  <c r="J367" i="2"/>
  <c r="J379" i="2"/>
  <c r="J381" i="2"/>
  <c r="J387" i="2"/>
  <c r="J389" i="2"/>
  <c r="J393" i="2"/>
  <c r="J398" i="2"/>
  <c r="J400" i="2"/>
  <c r="J404" i="2"/>
  <c r="J406" i="2"/>
  <c r="K352" i="2"/>
  <c r="K353" i="2"/>
  <c r="K355" i="2"/>
  <c r="K356" i="2"/>
  <c r="K357" i="2"/>
  <c r="K358" i="2"/>
  <c r="K359" i="2"/>
  <c r="K361" i="2"/>
  <c r="K362" i="2"/>
  <c r="K363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I309" i="2"/>
  <c r="K310" i="2"/>
  <c r="I226" i="2"/>
  <c r="J225" i="2"/>
  <c r="J223" i="2"/>
  <c r="L221" i="2"/>
  <c r="I212" i="2"/>
  <c r="J211" i="2"/>
  <c r="L209" i="2"/>
  <c r="I204" i="2"/>
  <c r="J203" i="2"/>
  <c r="L201" i="2"/>
  <c r="L229" i="2"/>
  <c r="L228" i="2"/>
  <c r="J221" i="2"/>
  <c r="J219" i="2"/>
  <c r="J217" i="2"/>
  <c r="L215" i="2"/>
  <c r="L214" i="2"/>
  <c r="J209" i="2"/>
  <c r="L207" i="2"/>
  <c r="L206" i="2"/>
  <c r="J201" i="2"/>
  <c r="L224" i="2"/>
  <c r="L222" i="2"/>
  <c r="L210" i="2"/>
  <c r="L202" i="2"/>
  <c r="L223" i="2"/>
  <c r="L219" i="2"/>
  <c r="L217" i="2"/>
  <c r="K200" i="2"/>
  <c r="J200" i="2"/>
  <c r="J80" i="2"/>
  <c r="J90" i="2"/>
  <c r="I82" i="2"/>
  <c r="J86" i="2"/>
  <c r="I89" i="2"/>
  <c r="I112" i="2"/>
  <c r="I114" i="2"/>
  <c r="I84" i="2"/>
  <c r="I88" i="2"/>
  <c r="I92" i="2"/>
  <c r="I113" i="2"/>
  <c r="L112" i="2"/>
  <c r="I83" i="2"/>
  <c r="I87" i="2"/>
  <c r="I91" i="2"/>
</calcChain>
</file>

<file path=xl/sharedStrings.xml><?xml version="1.0" encoding="utf-8"?>
<sst xmlns="http://schemas.openxmlformats.org/spreadsheetml/2006/main" count="2220" uniqueCount="1085">
  <si>
    <t>УТВЕРЖДАЮ</t>
  </si>
  <si>
    <t>Директор-главный врач</t>
  </si>
  <si>
    <t>ЛПУП "ЦВМ-Санаторий "Лесная поляна"</t>
  </si>
  <si>
    <t>_______________В.В. Собянина</t>
  </si>
  <si>
    <t>ПРЕЙСКУРАНТ</t>
  </si>
  <si>
    <t>на платные медицинские услуги, оказываемые в</t>
  </si>
  <si>
    <t>ЛПУП "ЦВМ - Санаторий "Лесная поляна"</t>
  </si>
  <si>
    <t>Код услуги</t>
  </si>
  <si>
    <t>Наименование услуги</t>
  </si>
  <si>
    <t>Цена (руб.)</t>
  </si>
  <si>
    <t>Для физических лиц</t>
  </si>
  <si>
    <t>Для спинальных больных</t>
  </si>
  <si>
    <t>платная поликлиника</t>
  </si>
  <si>
    <t>родник</t>
  </si>
  <si>
    <t>0.01.00.000</t>
  </si>
  <si>
    <t>Физиотерапия</t>
  </si>
  <si>
    <t>А.01.01.001</t>
  </si>
  <si>
    <t>Прием врача-физиотерапевта амбулаторный лечебно-диагностический первичный</t>
  </si>
  <si>
    <t>В.01.01.002</t>
  </si>
  <si>
    <t>Прием врача-физиотерапевта амбулаторный лечебно-диагностический повторный</t>
  </si>
  <si>
    <t>0.01.02.000</t>
  </si>
  <si>
    <t>Электролечение и лечение ультразвуком</t>
  </si>
  <si>
    <t>0.01.02.001</t>
  </si>
  <si>
    <t>Гальванизация ( 1-2 поля)</t>
  </si>
  <si>
    <t>0.01.02.002</t>
  </si>
  <si>
    <t>Гальванизация (3-4 поля и более)</t>
  </si>
  <si>
    <t>0.01.02.003</t>
  </si>
  <si>
    <t>Индуктотермия (1-2 поля)</t>
  </si>
  <si>
    <t>0.01.02.007</t>
  </si>
  <si>
    <t>Диадинамотерапия (1-2 поля)</t>
  </si>
  <si>
    <t>0.01.02.009</t>
  </si>
  <si>
    <t>Фонофорез (1-2 точки, поле)</t>
  </si>
  <si>
    <t>0.01.02.010</t>
  </si>
  <si>
    <t>Фонофорез (3-4 поля и более)</t>
  </si>
  <si>
    <t>0.01.02.011</t>
  </si>
  <si>
    <t>Электрофорез (1-2 поля)</t>
  </si>
  <si>
    <t>0.01.02.012</t>
  </si>
  <si>
    <t>Электрофорез (3-4 поля и более)</t>
  </si>
  <si>
    <t>0.01.02.013</t>
  </si>
  <si>
    <t>Электросон (1 сеанс)</t>
  </si>
  <si>
    <t>0.01.02.015</t>
  </si>
  <si>
    <t>СМТ без использования лечебных средств (1-2 поля)</t>
  </si>
  <si>
    <t>0.01.02.016</t>
  </si>
  <si>
    <t>СМТ без использования лечебных средств (3-4 поля и более)</t>
  </si>
  <si>
    <t>0.01.02.017</t>
  </si>
  <si>
    <t>СМТ с использованием лечебных средств (1-2 поля)</t>
  </si>
  <si>
    <t>0.01.02.018</t>
  </si>
  <si>
    <t>СМТ с использованием лечебных средств (3-4 поля и более)</t>
  </si>
  <si>
    <t>0.01.02.019</t>
  </si>
  <si>
    <t>Электростимуляция нервной и мышечной ткани (1-2 поля)</t>
  </si>
  <si>
    <t>0.01.02.020</t>
  </si>
  <si>
    <t>Электростимуляция нервной и мышечной ткани (3-4 поля и более)</t>
  </si>
  <si>
    <t>0.01.02.021</t>
  </si>
  <si>
    <t>УВЧ-терапия (1-2 поля)</t>
  </si>
  <si>
    <t>0.01.02.022</t>
  </si>
  <si>
    <t>УВЧ-терапия (3-4 поля и более)</t>
  </si>
  <si>
    <t>0.01.02.023</t>
  </si>
  <si>
    <t>СМВ-терапия (1 сеанс)</t>
  </si>
  <si>
    <t>0.01.02.024</t>
  </si>
  <si>
    <t>ДМВ-терапия (1 сеанс)</t>
  </si>
  <si>
    <t>0.01.02.025</t>
  </si>
  <si>
    <t>КВЧ-терапия (1 сеанс)</t>
  </si>
  <si>
    <t>0.01.02.026</t>
  </si>
  <si>
    <t>Дарсонвализация  и ультратон-терапия местная (1 сеанс)</t>
  </si>
  <si>
    <t>0.01.02.027</t>
  </si>
  <si>
    <t>Дарсонвализация и ультратон-терапия полостная (1 сеанс)</t>
  </si>
  <si>
    <t>0.01.02.032</t>
  </si>
  <si>
    <t>Ультразвуковая терапия (1-2 поля)</t>
  </si>
  <si>
    <t>0.01.02.033</t>
  </si>
  <si>
    <t>Ультразвуковая терапия (3-4 поля и более)</t>
  </si>
  <si>
    <t>0.01.03.000</t>
  </si>
  <si>
    <t>Физиотерапия в урологии, андрологии, гинекологии, проктологии</t>
  </si>
  <si>
    <t>0.01.03.003</t>
  </si>
  <si>
    <t>Электростимуляция простаты (1 процедура)</t>
  </si>
  <si>
    <t>0.01.03.009</t>
  </si>
  <si>
    <t>Магнитотерапия ректально (1 процедура)</t>
  </si>
  <si>
    <t>0.01.03.012</t>
  </si>
  <si>
    <t>Лечение на аппарате "АНДРОГИН" ( 1 процедура)</t>
  </si>
  <si>
    <t>Лечение на аппарате «АНДРОГИН» (1 процедура)</t>
  </si>
  <si>
    <t>0.01.04.000</t>
  </si>
  <si>
    <t>Ингаляции и климатолечение</t>
  </si>
  <si>
    <t>0.01.04.002</t>
  </si>
  <si>
    <t>Ингаляция индивидуальная лекарственная с углекисло- гидрокарбонатной водой</t>
  </si>
  <si>
    <t>0.01.04.003</t>
  </si>
  <si>
    <t>Ингаляция индивидуальная лекарственная</t>
  </si>
  <si>
    <t>0.01.04.004</t>
  </si>
  <si>
    <t>Ингаляция индивидуальная с экстрактами растений</t>
  </si>
  <si>
    <t>0.01.04.005</t>
  </si>
  <si>
    <t>Ингаляция индивидуальная маслянная</t>
  </si>
  <si>
    <t>0.01.04.014</t>
  </si>
  <si>
    <t>Спелеотерапия (лечение в условиях микроклимата естественных и искуственных соляных копей, пещер - мелкодисперстная аэрозоль солей натрия, кальция, калия) 30 минут</t>
  </si>
  <si>
    <t>0.01.04.019</t>
  </si>
  <si>
    <t>Галоингаляция индивидуальная</t>
  </si>
  <si>
    <t>0.01.05.000</t>
  </si>
  <si>
    <t>Оксигенобаротерапия</t>
  </si>
  <si>
    <t>0.01.05.003</t>
  </si>
  <si>
    <t>Дозированная кислородотерапия 1 процедура</t>
  </si>
  <si>
    <t>0.01.05.008</t>
  </si>
  <si>
    <t>Нормобарическая гипокситерапия (1 сеанс)</t>
  </si>
  <si>
    <t>0.01.06.000</t>
  </si>
  <si>
    <t>Светолечение, термотерапия, магнитотерапия</t>
  </si>
  <si>
    <t>0.01.06.001</t>
  </si>
  <si>
    <t>Лазеротерапия, магнитолазеротерапия (1-2 точки, поле)</t>
  </si>
  <si>
    <t>0.01.06.007</t>
  </si>
  <si>
    <t>УФО-терапия (1-2 поля)</t>
  </si>
  <si>
    <t>0.01.06.009</t>
  </si>
  <si>
    <t>УФО-терапия общая</t>
  </si>
  <si>
    <t>0.01.06.010</t>
  </si>
  <si>
    <t>Определение биодозы</t>
  </si>
  <si>
    <t>0.01.06.012</t>
  </si>
  <si>
    <t>МИЛТА - магнитно-инфракрасная лазерная терапия (наружная) 1 сеанс</t>
  </si>
  <si>
    <t>0.01.06.013</t>
  </si>
  <si>
    <t>Магнитотерапия (1-2 поля)</t>
  </si>
  <si>
    <t>0.01.06.014</t>
  </si>
  <si>
    <t>Магнитотерапия (3-4 поля и более)</t>
  </si>
  <si>
    <t>0.01.06.017</t>
  </si>
  <si>
    <t>Магнитотерапия общая на аппарате «Колибри»</t>
  </si>
  <si>
    <t>0.01.06.021</t>
  </si>
  <si>
    <t>Термотерапия: финская сауна (1 сеанс)</t>
  </si>
  <si>
    <t>0.01.06.022</t>
  </si>
  <si>
    <t>Термотерапия: турецкая сауна (1 сеанс)</t>
  </si>
  <si>
    <t>0.01.07.000</t>
  </si>
  <si>
    <t>Традиционные методы лечения</t>
  </si>
  <si>
    <t>0.01.07.005</t>
  </si>
  <si>
    <t>Аромафитотерапия (1 сеанс)</t>
  </si>
  <si>
    <t>0.01.07.007</t>
  </si>
  <si>
    <t>Фитотерапия; фиточай (1 порция)</t>
  </si>
  <si>
    <t>0.01.08.000</t>
  </si>
  <si>
    <t>ЛФК и механотерапия</t>
  </si>
  <si>
    <t>0.01.08.001</t>
  </si>
  <si>
    <t>Механотерапия (групповое занятие) 1 занятие</t>
  </si>
  <si>
    <t>А.01.08.003</t>
  </si>
  <si>
    <t>ЛФК (индивидуальное занятие) (разработка комплекса упражнений с учетом индивидуальных особенностей) (первичное)</t>
  </si>
  <si>
    <t>В.01.08.004</t>
  </si>
  <si>
    <t>ЛФК (индивидуальное занятие) (разработка комплекса упражнений с учетом индивидуальных особенностей) (повторное)</t>
  </si>
  <si>
    <t>0.01.08.005</t>
  </si>
  <si>
    <t>ЛФК (групповое занятие)</t>
  </si>
  <si>
    <t>0.01.08.006</t>
  </si>
  <si>
    <t>ЛФК в плавательном бассейне (групповое занятие)</t>
  </si>
  <si>
    <t>0.01.08.008</t>
  </si>
  <si>
    <t>Методы БОС (биологическая обратная связь)</t>
  </si>
  <si>
    <t>А.01.08.010</t>
  </si>
  <si>
    <t>Первичный прием врача ЛФК и спортивной медицины</t>
  </si>
  <si>
    <t>В.01.08.011</t>
  </si>
  <si>
    <t>Повторный прием врача ЛФК и спортивной медицины</t>
  </si>
  <si>
    <t>0.01.09.000</t>
  </si>
  <si>
    <t>Бальнеолечение процедуры с радоновой водой (верхняя радоновая лечебница)</t>
  </si>
  <si>
    <t>0.01.09.001</t>
  </si>
  <si>
    <t>Ванна индивидуальная с радоновой водой (40 нК/л)</t>
  </si>
  <si>
    <t>0.01.09.003</t>
  </si>
  <si>
    <t>Ванна индивидуальная с радоновой водой (200 нК/л)</t>
  </si>
  <si>
    <t>0.01.09.006</t>
  </si>
  <si>
    <t>Ванна контрастная в бассейне с радоновой водой (40 нК/л)</t>
  </si>
  <si>
    <t>0.01.09.007</t>
  </si>
  <si>
    <t>Ванна четырехкамерная с радоновой водой (40 нК/л)</t>
  </si>
  <si>
    <t>0.01.09.009</t>
  </si>
  <si>
    <t>Ванна индивидуальная с радоновой водой, с кислородной ингаляцией (40 нк/л)</t>
  </si>
  <si>
    <t>0.01.09.008</t>
  </si>
  <si>
    <t>Ванна суховоздушная радоновая</t>
  </si>
  <si>
    <t>0.01.09.010</t>
  </si>
  <si>
    <t>Душ на голову радоновой водой (40 нК/л)</t>
  </si>
  <si>
    <t>0.01.09.011</t>
  </si>
  <si>
    <t>Сифонное промывание кишечника радоновой водой (40 нК/л)</t>
  </si>
  <si>
    <t>0.01.09.012</t>
  </si>
  <si>
    <t>Микроклизма радоновой водой (40нК/л)</t>
  </si>
  <si>
    <t>0.01.09.013</t>
  </si>
  <si>
    <t>Микроклизма радоновой водой (200нК/л)</t>
  </si>
  <si>
    <t>0.01.09.014</t>
  </si>
  <si>
    <t>Гинекологическое орошение радоновой водой (40нК/л)</t>
  </si>
  <si>
    <t>0.01.09.015</t>
  </si>
  <si>
    <t>Гинекологическое орошение радоновой водой (200нК/л)</t>
  </si>
  <si>
    <t>0.01.09.017</t>
  </si>
  <si>
    <t>Вертикальное подводное вытяжение позвоночника в радоновой воде (40нК/л)</t>
  </si>
  <si>
    <t>0.01.10.000</t>
  </si>
  <si>
    <t>Бальнеолечение -ванны</t>
  </si>
  <si>
    <t>0.01.10.004</t>
  </si>
  <si>
    <t>Ванна индивидуальная с йодо-бромной водой</t>
  </si>
  <si>
    <t>0.01.10.005</t>
  </si>
  <si>
    <t>Ванна индивидуальная с бишофитом</t>
  </si>
  <si>
    <t>0.01.10.006</t>
  </si>
  <si>
    <t>Ванна индивидуальная, жемчужная</t>
  </si>
  <si>
    <t>0.01.10.008</t>
  </si>
  <si>
    <t>Ванна индивидуальная, пенно-солодковая</t>
  </si>
  <si>
    <t>0.01.10.012</t>
  </si>
  <si>
    <t>Ванна индивидуальная, хвойная</t>
  </si>
  <si>
    <t>0.01.10.014</t>
  </si>
  <si>
    <t>Ванна индивидуальная с экстрактами растений</t>
  </si>
  <si>
    <t>0.01.10.019</t>
  </si>
  <si>
    <t>Ванна индивидуальная суховоздушная углекислая</t>
  </si>
  <si>
    <t>0.01.10.021</t>
  </si>
  <si>
    <t>Ванна вихревая 2-камерная (1 процедура)</t>
  </si>
  <si>
    <t>0.01.10.071</t>
  </si>
  <si>
    <t>Ванна индивидуальная-лавандовая</t>
  </si>
  <si>
    <t>0.01.10.081</t>
  </si>
  <si>
    <t>Ванна индивидуальная "Антистресс"</t>
  </si>
  <si>
    <t>0.01.10.090</t>
  </si>
  <si>
    <t>Ванна индивидуальная "Серная"</t>
  </si>
  <si>
    <t>0.01.10.091</t>
  </si>
  <si>
    <t>Ванна индивидуальная (тонус мышц и суставов)</t>
  </si>
  <si>
    <t>0.01.10.056</t>
  </si>
  <si>
    <t>Душ лечебный циркулярный</t>
  </si>
  <si>
    <t>0.01.10.057</t>
  </si>
  <si>
    <t>Душ Шарко</t>
  </si>
  <si>
    <t>0.01.10.058</t>
  </si>
  <si>
    <t>Душ Виши</t>
  </si>
  <si>
    <t>0.01.10.059</t>
  </si>
  <si>
    <t>Душ восходящий</t>
  </si>
  <si>
    <t>0.01.10.061</t>
  </si>
  <si>
    <t>Душ -массаж, подводный</t>
  </si>
  <si>
    <t>0.01.10.063</t>
  </si>
  <si>
    <t>Горизонтальное подводное вытяжение позвоночника</t>
  </si>
  <si>
    <t>скрыть</t>
  </si>
  <si>
    <t>Бальнеолечение -ванны (Углекисло-сероводородные лечебницы)</t>
  </si>
  <si>
    <t>0.01.10.002</t>
  </si>
  <si>
    <t>Ванна индивидуальная с углекисло-сероводородной водой</t>
  </si>
  <si>
    <t>0.01.10.053</t>
  </si>
  <si>
    <t>Душ лечебный дождевой на минеральной воде</t>
  </si>
  <si>
    <t>0.01.10.060</t>
  </si>
  <si>
    <t>Душ восходящий на минеральной воде</t>
  </si>
  <si>
    <t>0.01.10.074</t>
  </si>
  <si>
    <t>Душ на голову минеральной водой</t>
  </si>
  <si>
    <t>0.01.11.000</t>
  </si>
  <si>
    <t>Бальнеолечение -орошения, микроклизмы, промывания</t>
  </si>
  <si>
    <t>0.01.11.009</t>
  </si>
  <si>
    <t>Орошение гинекологическое, лекарственное</t>
  </si>
  <si>
    <t>0.01.11.015</t>
  </si>
  <si>
    <t>Лечебные микроклизмы травяные (отвары трав)</t>
  </si>
  <si>
    <t>0.01.11.016</t>
  </si>
  <si>
    <t>Лечебные микроклизмы масляно-травяные</t>
  </si>
  <si>
    <t>0.01.11.026</t>
  </si>
  <si>
    <t>Промывание кишечника с раствором экстракта ромашки аптечной, сифонные</t>
  </si>
  <si>
    <t>001.11.031</t>
  </si>
  <si>
    <t>Орошение десен отваром трав</t>
  </si>
  <si>
    <t>Бальнеолечение -орошения, микроклизмы, промывания (Углекисло-сероводородные лечебницы)</t>
  </si>
  <si>
    <t>0.01.11.007</t>
  </si>
  <si>
    <t>Орошение гинекологическое углекисло-сероводородной водой</t>
  </si>
  <si>
    <t>0.01.11.020</t>
  </si>
  <si>
    <t>Промывания кишечника углекисло-сероводородной водой, сифонные</t>
  </si>
  <si>
    <t>0.01.12.000</t>
  </si>
  <si>
    <t>Пелоидотерапия</t>
  </si>
  <si>
    <t>0.01.12.005</t>
  </si>
  <si>
    <t>Грязевые аппликации на десны</t>
  </si>
  <si>
    <t>0.01.12.007</t>
  </si>
  <si>
    <t>Электрогрязелечение (2 области)</t>
  </si>
  <si>
    <t>0.01.12.023</t>
  </si>
  <si>
    <t>Грязевая аппликация общая,тонкослойная</t>
  </si>
  <si>
    <t>0.01.12.025</t>
  </si>
  <si>
    <t>Грязевая аппликация местная "Лимус" (1 области)</t>
  </si>
  <si>
    <t>0.01.12.026</t>
  </si>
  <si>
    <t>Грязевая аппликация местная "Лимус" (2 области)</t>
  </si>
  <si>
    <t>0.01.12.027</t>
  </si>
  <si>
    <t>Грязевая аппликация местная "Лимус" (3 области)</t>
  </si>
  <si>
    <t>0.01.12.031</t>
  </si>
  <si>
    <t>Электрогрязелечение (3 области)</t>
  </si>
  <si>
    <t>0.01.12.032</t>
  </si>
  <si>
    <t>Электрогрязелечение (4 области)</t>
  </si>
  <si>
    <t>Пелоидотерапия (Грязелечебница)</t>
  </si>
  <si>
    <t>0.01.12.001</t>
  </si>
  <si>
    <t>Грязевая аппликация общая</t>
  </si>
  <si>
    <t>0.01.12.008</t>
  </si>
  <si>
    <t>Ректальные тампоны лечебной грязи</t>
  </si>
  <si>
    <t>0.01.13.000</t>
  </si>
  <si>
    <t>Массаж</t>
  </si>
  <si>
    <t>0.01.13.001</t>
  </si>
  <si>
    <t>Классический массаж головы (лобно-височной и затылочно-теменной области) 1 ед.</t>
  </si>
  <si>
    <t>0.01.13.002</t>
  </si>
  <si>
    <t>Классический массаж лица (лобной, окологлазничной, верхне- и нижнечелюстной области) 1 ед.</t>
  </si>
  <si>
    <t>0.01.13.003</t>
  </si>
  <si>
    <t>Классический массаж шеи 1 ед.</t>
  </si>
  <si>
    <t>0.01.13.004</t>
  </si>
  <si>
    <t>Классический массаж плеча, локтевого сустава, лучезапястного сустава, кисти и предплечья (односторонний) 1,5 ед.</t>
  </si>
  <si>
    <t>0.01.13.005</t>
  </si>
  <si>
    <t>Классический массаж плеча, локтевого сустава, лучезапястного сустава, кисти и предплечья (двусторонний) 3 ед.</t>
  </si>
  <si>
    <t>0.01.13.006</t>
  </si>
  <si>
    <t>Классический массаж тазобедреного сустава, коленного сустава, голеностопного сустава, стопы и голени (односторонний) 1,5 ед.</t>
  </si>
  <si>
    <t>0.01.13.007</t>
  </si>
  <si>
    <t>Классический массаж тазобедреного сустава, коленного сустава, голеностопного сустава, стопы и голени (двусторонний) 3 ед.</t>
  </si>
  <si>
    <t>0.01.13.008</t>
  </si>
  <si>
    <t>Классический массаж брюшной стенки 1 ед.</t>
  </si>
  <si>
    <t>0.01.13.009</t>
  </si>
  <si>
    <t>Классический массаж воротниковой зоны 1,5 ед.</t>
  </si>
  <si>
    <t>0.01.13.010</t>
  </si>
  <si>
    <t>Классический массаж верхней конечности, надплечья и области лопатки 2 ед.</t>
  </si>
  <si>
    <t>0.01.13.011</t>
  </si>
  <si>
    <t>Классический массаж спины и поясницы 2 ед.</t>
  </si>
  <si>
    <t>0.01.13.012</t>
  </si>
  <si>
    <t>Классический массаж нижней конечности (односторонний) и поясницы 2 ед.</t>
  </si>
  <si>
    <t>0.01.13.013</t>
  </si>
  <si>
    <t>Классический массаж нижней конечности (двусторонний) и поясницы 4,5 ед.</t>
  </si>
  <si>
    <t>0.01.13.014</t>
  </si>
  <si>
    <t>Классический массаж шейно-грудного отдела позвоночника 2 ед.</t>
  </si>
  <si>
    <t>0.01.13.015</t>
  </si>
  <si>
    <t>Классический массаж грудной клетки 2,5 ед.</t>
  </si>
  <si>
    <t>0.01.13.016</t>
  </si>
  <si>
    <t>Сегментарный массаж шейно-воротниковой области и головы 2,5 ед.</t>
  </si>
  <si>
    <t>0.01.13.017</t>
  </si>
  <si>
    <t>Сегментарный массаж шейно-воротниковой области и верхней конечности 3 ед.</t>
  </si>
  <si>
    <t>0.01.13.018</t>
  </si>
  <si>
    <t>Сегментарный массаж шейно-грудного отдела  позвононика 3 ед.</t>
  </si>
  <si>
    <t>0.01.13.019</t>
  </si>
  <si>
    <t>Сегментарный массаж грудного отдела  позвононика 2 ед.</t>
  </si>
  <si>
    <t>0.01.13.020</t>
  </si>
  <si>
    <t>Сегментарный массаж поястнично-крестцового отдела 1,5 ед.</t>
  </si>
  <si>
    <t>0.01.13.021</t>
  </si>
  <si>
    <t>Сегментарный массаж поястнично-крестцового отдела  позвоночника и нижних конечностей 4,5 ед.</t>
  </si>
  <si>
    <t>0.01.13.023</t>
  </si>
  <si>
    <t xml:space="preserve"> Классический общий массаж (шеи, спины, поясницы, нижних и верхних конечностей) 6 ед.</t>
  </si>
  <si>
    <t>0.01.13.024</t>
  </si>
  <si>
    <t>Общий массаж (у детей грудного и младшего дошкольного возраста) 3 ед.</t>
  </si>
  <si>
    <t>0.01.13.039</t>
  </si>
  <si>
    <t>Массаж на термической кровати «Мигун» (режим 1-4)</t>
  </si>
  <si>
    <t>0.01.13.045</t>
  </si>
  <si>
    <t>Циклический массаж нижних конечностей на аппарате "Лимфа-Э" (пневмомассажер) (за 1 сеанс)</t>
  </si>
  <si>
    <t>0.01.13.046</t>
  </si>
  <si>
    <t>Циклический массаж верхних конечностей на аппарате "Лимфа-Э" (пневмомассажер) (за 1 сеанс)</t>
  </si>
  <si>
    <t>0.02.00.000</t>
  </si>
  <si>
    <t>Озонотерапия</t>
  </si>
  <si>
    <t>А.02.00.001</t>
  </si>
  <si>
    <t>Прием врача озонотерапевта амбулаторный лечебно-диагностический первичный</t>
  </si>
  <si>
    <t>В.02.00.002</t>
  </si>
  <si>
    <t>Прием врача озонотерапевта амбулаторный лечебно-диагностический повторный</t>
  </si>
  <si>
    <t>0.02.00.005</t>
  </si>
  <si>
    <t>Аутогемоозонотерапия малая (1 процедура)</t>
  </si>
  <si>
    <t>0.02.00.006</t>
  </si>
  <si>
    <t>Капельное внутривенное введение озонированного физиологического раствора (1 процедура)</t>
  </si>
  <si>
    <t>0.02.00.020</t>
  </si>
  <si>
    <t>Озонированная камера на 1 конечность ("сапог", "перчатка") (1 процедура)</t>
  </si>
  <si>
    <t>0.02.00.021</t>
  </si>
  <si>
    <t>Внутрикожное введение озоно-кислородной смеси (в область волосистой части головы при аллопеции)</t>
  </si>
  <si>
    <t>0.02.00.022</t>
  </si>
  <si>
    <t>Внутрикожное введение озоно-кислородной смеси (в область целлюлита заднего и медиального бедра)</t>
  </si>
  <si>
    <t>0.02.00.023</t>
  </si>
  <si>
    <t>Внутрикожное введение озоно-кислородной смеси (в область целлюлита передней и латеральной поверхности)</t>
  </si>
  <si>
    <t>0.02.00.025</t>
  </si>
  <si>
    <t>Внутрикожное введение озоно-кислородной смеси (шейно-воротниковой области)</t>
  </si>
  <si>
    <t>0.02.00.026</t>
  </si>
  <si>
    <t>Внутрикожное введение озоно-кислородной смеси (в область растяжек молочных желез)</t>
  </si>
  <si>
    <t>0.02.00.028</t>
  </si>
  <si>
    <t>Внутрикожное введение озоно-кислородной смеси (пояснично-крестцовой области)</t>
  </si>
  <si>
    <t>0.02.00.029</t>
  </si>
  <si>
    <t>Внутрикожное введение озоно-кислородной смеси (область грудного отдела позвоночника)</t>
  </si>
  <si>
    <t>0.02.00.030</t>
  </si>
  <si>
    <t>Внутрикожное введение озоно-кислородной смеси (зона 1 сустава)</t>
  </si>
  <si>
    <t>0.02.00.031</t>
  </si>
  <si>
    <t>Внутрикожное введение озоно-кислородной смеси (область живота)</t>
  </si>
  <si>
    <t>0.02.00.032</t>
  </si>
  <si>
    <t>Внутрикожное введение озоно-кислородной смеси (область лба)</t>
  </si>
  <si>
    <t>0.02.00.033</t>
  </si>
  <si>
    <t>Внутрикожное введение озоно-кислородной смеси (область носогубного треугольника)</t>
  </si>
  <si>
    <t>0.02.00.034</t>
  </si>
  <si>
    <t>Внутрикожное введение озоно-кислородной смеси (область щек)</t>
  </si>
  <si>
    <t>0.02.00.035</t>
  </si>
  <si>
    <t>Внутрикожное введение озоно-кислородной смеси (область ягодиц)</t>
  </si>
  <si>
    <t>0.02.00.037</t>
  </si>
  <si>
    <t>Внутрикожное введение озоно-кислородной смеси (область шеи и декольте)</t>
  </si>
  <si>
    <t>0.02.00.041</t>
  </si>
  <si>
    <t>Прием озонированной воды внутрь150-200мл</t>
  </si>
  <si>
    <t>0.02.00.050</t>
  </si>
  <si>
    <t>Озонотерапия. Проточная газация в комбинезоне</t>
  </si>
  <si>
    <t>0.03.00.000</t>
  </si>
  <si>
    <t>Мануальная терапия</t>
  </si>
  <si>
    <t>0.03.00.019</t>
  </si>
  <si>
    <t>Общее остеопатическое лечение в мануальной терапии</t>
  </si>
  <si>
    <t>0.04.00.000</t>
  </si>
  <si>
    <t>Функциональная диагностика</t>
  </si>
  <si>
    <t>0.04.00.003</t>
  </si>
  <si>
    <t>ЭКГ, регистрация в 12-ти отведениях с врачебным анализом</t>
  </si>
  <si>
    <t>0.04.00.005</t>
  </si>
  <si>
    <t>ЭКГ, регистрация в  отведениях по Небу с врачебным анализом</t>
  </si>
  <si>
    <t>0.04.00.009</t>
  </si>
  <si>
    <t>ЭКГ, холтеровское мониторирование (24 часа)</t>
  </si>
  <si>
    <t>0.04.00.011</t>
  </si>
  <si>
    <t>Велоэргометрия</t>
  </si>
  <si>
    <t>0.04.00.013</t>
  </si>
  <si>
    <t>Проба медикаментозная при ЭКГ (дополнение к основной ЭКГ)</t>
  </si>
  <si>
    <t>0.04.00.014</t>
  </si>
  <si>
    <t>Проба ортостатическая при ЭКГ  (дополнение к основной ЭКГ)</t>
  </si>
  <si>
    <t>0.04.00.015</t>
  </si>
  <si>
    <t>Проба функциональная  при ЭКГ с физической нагрузкой  (дополнение к основной ЭКГ)</t>
  </si>
  <si>
    <t>0.04.00.020</t>
  </si>
  <si>
    <t>Реоэнцефалография (РЭГ) с функциональными пробами</t>
  </si>
  <si>
    <t>0.04.00.021</t>
  </si>
  <si>
    <t>Реовазография верхних или нижних конечностей (2 сегмента) без проведения функциональных проб</t>
  </si>
  <si>
    <t>0.04.00.023</t>
  </si>
  <si>
    <t>Электроэнцефалография</t>
  </si>
  <si>
    <t>0.04.00.026</t>
  </si>
  <si>
    <t>Электронейромиография (ЭНМГ), исследование скорости распространения возбуждения по моторным волокнам нервов ( 1 нерв)</t>
  </si>
  <si>
    <t>0.04.00.035</t>
  </si>
  <si>
    <t>Интервалокардиография</t>
  </si>
  <si>
    <t>0.04.00.36</t>
  </si>
  <si>
    <t>Суточное мониторирование артериального давления (СМАД)</t>
  </si>
  <si>
    <t>0.05.00.000</t>
  </si>
  <si>
    <t>Рентгенология</t>
  </si>
  <si>
    <t>0.05.00.001</t>
  </si>
  <si>
    <t>Рентгенография черепа в 2-х проекциях</t>
  </si>
  <si>
    <t>0.05.00.002</t>
  </si>
  <si>
    <t>Рентгенография придаточных пазух носа в прямой проекции</t>
  </si>
  <si>
    <t>0.05.00.003</t>
  </si>
  <si>
    <t>Прицельная рентгенография турецкого седла</t>
  </si>
  <si>
    <t>0.05.00.005</t>
  </si>
  <si>
    <t>Рентгенография костей носа</t>
  </si>
  <si>
    <t>0.05.00.006</t>
  </si>
  <si>
    <t>Рентгенография нижней челюсти</t>
  </si>
  <si>
    <t>0.05.00.007</t>
  </si>
  <si>
    <t>Рентгенография скуловой кости</t>
  </si>
  <si>
    <t>0.05.00.008</t>
  </si>
  <si>
    <t>Рентгенография височно-нижнечелюстного сустава</t>
  </si>
  <si>
    <t>0.05.00.010</t>
  </si>
  <si>
    <t>Рентгенография верхних шейных позвонков (С1-С3) в прямой проекции</t>
  </si>
  <si>
    <t>0.05.00.011</t>
  </si>
  <si>
    <t>Рентгенография шейного отдела позвоночника с функциональными пробами</t>
  </si>
  <si>
    <t>0.05.00.012</t>
  </si>
  <si>
    <t>Ренгенография шейного отдела позвоночника в 2-х проекциях</t>
  </si>
  <si>
    <t>0.05.00.013</t>
  </si>
  <si>
    <t>Рентгенография грудного отдела позвоночника в 2-х проекциях</t>
  </si>
  <si>
    <t>0.05.00.015</t>
  </si>
  <si>
    <t>Рентгенография грудины в двух проекциях</t>
  </si>
  <si>
    <t>0.05.00.016</t>
  </si>
  <si>
    <t>Рентгенография ребер</t>
  </si>
  <si>
    <t>0.05.00.017</t>
  </si>
  <si>
    <t>Рентгенография ключицы в прямой проекции</t>
  </si>
  <si>
    <t>0.05.00.018</t>
  </si>
  <si>
    <t>Рентгенография лопатки в двух проекциях</t>
  </si>
  <si>
    <t>0.05.00.019</t>
  </si>
  <si>
    <t>Рентгенография плечевого сустава в прямой проекции</t>
  </si>
  <si>
    <t>0.05.00.021</t>
  </si>
  <si>
    <t>Рентгенография пояснично-крестцового отдела позвоночника в 2-х проекциях</t>
  </si>
  <si>
    <t>0.05.00.022</t>
  </si>
  <si>
    <t>Рентгенография костей таза</t>
  </si>
  <si>
    <t>0.05.00.023</t>
  </si>
  <si>
    <t>Рентгенография крестцово-подвздошных сочленений</t>
  </si>
  <si>
    <t>0.05.00.024</t>
  </si>
  <si>
    <t>Рентгенография копчика в 2-х проекциях</t>
  </si>
  <si>
    <t>0.05.00.025</t>
  </si>
  <si>
    <t>Рентгенография тазобедренного сустава с отведением</t>
  </si>
  <si>
    <t>0.05.00.026</t>
  </si>
  <si>
    <t>Рентгенография тазобедренного сустава в прямой проекции</t>
  </si>
  <si>
    <t>0.05.00.027</t>
  </si>
  <si>
    <t>Рентгеногррафия трубчатых костей с захватом сустава в двух проекциях</t>
  </si>
  <si>
    <t>0.05.00.028</t>
  </si>
  <si>
    <t>Рентгенография крупного сустава в 2-х проекциях (локтевого, лучезапястного, коленного, голеностопного)</t>
  </si>
  <si>
    <t>0.05.00.029</t>
  </si>
  <si>
    <t>Рентгенография мелких суставов в 2-х проекциях (стопы, кисти)</t>
  </si>
  <si>
    <t>0.05.00.030</t>
  </si>
  <si>
    <t>Рентгенография пяточной кости в двух проекциях</t>
  </si>
  <si>
    <t>0.05.00.031</t>
  </si>
  <si>
    <t>Рентгенография пяточной кости в боковой проекции</t>
  </si>
  <si>
    <t>0.05.00.032</t>
  </si>
  <si>
    <t>Рентгенография стоп с нагрузкой в боковой проекции (на предмет плоскостопия)</t>
  </si>
  <si>
    <t>0.05.00.033</t>
  </si>
  <si>
    <t>Рентгенография органов грудной клетки</t>
  </si>
  <si>
    <t>0.05.00.034</t>
  </si>
  <si>
    <t>Рентгенография органов грудной клетки в 2-х проекциях</t>
  </si>
  <si>
    <t>0.05.00.037</t>
  </si>
  <si>
    <t>Обзорная рентгенограмма брюшной полости</t>
  </si>
  <si>
    <t>0.06.01.000</t>
  </si>
  <si>
    <t>УЗИ (органы брюшной полости)</t>
  </si>
  <si>
    <t>0.06.01.001</t>
  </si>
  <si>
    <t>УЗИ органов гепатобилиарной системы (печень, желчный пузырь, желчные протоки, поджелудочная железа)</t>
  </si>
  <si>
    <t>0.06.01.002</t>
  </si>
  <si>
    <t>УЗИ печени и желчного пузыря</t>
  </si>
  <si>
    <t>0.06.01.005</t>
  </si>
  <si>
    <t>УЗИ селезенки</t>
  </si>
  <si>
    <t>0.06.01.006</t>
  </si>
  <si>
    <t>УЗИ поджелудочной железы</t>
  </si>
  <si>
    <t>0.06.01.008</t>
  </si>
  <si>
    <t>УЗИ брюшной полости, почек,селезенки,поджелудочной железы, печени, желчного пузыря</t>
  </si>
  <si>
    <t>0.06.01.010</t>
  </si>
  <si>
    <t>УЗИ печени, желчного пузыря, селезенки</t>
  </si>
  <si>
    <t>0.06.02.000</t>
  </si>
  <si>
    <t>УЗИ (поверхностно расположенные органы)</t>
  </si>
  <si>
    <t>0.06.02.005</t>
  </si>
  <si>
    <t>УЗИ мягких тканей</t>
  </si>
  <si>
    <t>0.06.02.007</t>
  </si>
  <si>
    <t>УЗИ щитовидной железы</t>
  </si>
  <si>
    <t>0.06.02.010</t>
  </si>
  <si>
    <t>УЗИ молочных желез</t>
  </si>
  <si>
    <t>0.06.02.012</t>
  </si>
  <si>
    <t>УЗИ лимфатических узлов 1-2 регионов</t>
  </si>
  <si>
    <t>0.06.03.000</t>
  </si>
  <si>
    <t>УЗИ (органы малого таза и мочеполовой системы)</t>
  </si>
  <si>
    <t>0.06.03.001</t>
  </si>
  <si>
    <t>УЗИ почек (2 почки)</t>
  </si>
  <si>
    <t>0.06.03.003</t>
  </si>
  <si>
    <t>УЗИ почек, надпочечников, мочеточников, предстательной железы, мочевого пузыря</t>
  </si>
  <si>
    <t>0.06.03.004</t>
  </si>
  <si>
    <t>УЗИ почек, надпочечников, мочеточников, предстательной железы, мочевого пузыря с определением остаточной мочи</t>
  </si>
  <si>
    <t>0.06.03.005</t>
  </si>
  <si>
    <t>УЗИ внутренних женских половых органов</t>
  </si>
  <si>
    <t>0.06.03.007</t>
  </si>
  <si>
    <t>УЗИ органов мошонки</t>
  </si>
  <si>
    <t>0.06.03.008</t>
  </si>
  <si>
    <t>УЗИ предстательной железы</t>
  </si>
  <si>
    <t>0.06.03.009</t>
  </si>
  <si>
    <t>УЗИ предстательной железы, мочевого пузыря, объема остаточной мочи</t>
  </si>
  <si>
    <t>0.06.03.010</t>
  </si>
  <si>
    <t>УЗИ мочевого пузыря</t>
  </si>
  <si>
    <t>0.06.03.011</t>
  </si>
  <si>
    <t>УЗИ  мочевого пузыря с определением остаточной мочи</t>
  </si>
  <si>
    <t>0.06.03.018</t>
  </si>
  <si>
    <t>УЗИ почек, надпочечников, мочеточников</t>
  </si>
  <si>
    <t>0.06.05.000</t>
  </si>
  <si>
    <t>УЗИ (сосуды и органы средостения)</t>
  </si>
  <si>
    <t>0.06.05.001</t>
  </si>
  <si>
    <t>Эхокардиография с допплеровским анализом</t>
  </si>
  <si>
    <t>0.06.05.009</t>
  </si>
  <si>
    <t>Дуплексное исследование вен нижних конечностей ( 1 нога)</t>
  </si>
  <si>
    <t>0.06.05.012</t>
  </si>
  <si>
    <t>Дуплексное исследование вен верхних конечностей ( 1 рука)</t>
  </si>
  <si>
    <t>0.06.06.000</t>
  </si>
  <si>
    <t>УЗИ (опорно-двигательная система)</t>
  </si>
  <si>
    <t>0.06.06.001</t>
  </si>
  <si>
    <t>УЗИ тазобедренного сустава (2 одноименных сустава)</t>
  </si>
  <si>
    <t>0.06.06.002</t>
  </si>
  <si>
    <t>УЗИ лучезапястного сустава (2 одноименных сустава)</t>
  </si>
  <si>
    <t>0.06.06.003</t>
  </si>
  <si>
    <t>УЗИ коленного сустава (2 одноименных сустава)</t>
  </si>
  <si>
    <t>0.06.06.004</t>
  </si>
  <si>
    <t>УЗИ локтевого сустава (2 одноименных сустава)</t>
  </si>
  <si>
    <t>0.06.06.005</t>
  </si>
  <si>
    <t>УЗИ плечевого сустава (2 одноименных сустава)</t>
  </si>
  <si>
    <t>0.06.06.006</t>
  </si>
  <si>
    <t>УЗИ голеностопного сустава (2 одноименных сустава)</t>
  </si>
  <si>
    <t>0.07.00.000</t>
  </si>
  <si>
    <t>Отоларингология</t>
  </si>
  <si>
    <t>А.07.00.001</t>
  </si>
  <si>
    <t>Прием врача-отоларинголога амбулаторный лечебно-диагностический первичный</t>
  </si>
  <si>
    <t>В.07.00.002</t>
  </si>
  <si>
    <t>Прием врача-отоларинголога амбулаторный лечебно-диагностический повторный</t>
  </si>
  <si>
    <t>0.08.00.000</t>
  </si>
  <si>
    <t>Офтальмология</t>
  </si>
  <si>
    <t>А.08.00.001</t>
  </si>
  <si>
    <t>Прием врача-офтальмолога амбулаторный лечебно-диагностический первичный</t>
  </si>
  <si>
    <t>В.08.00.002</t>
  </si>
  <si>
    <t>Прием врача-офтальмолога амбулаторный лечебно-диагностический повторный</t>
  </si>
  <si>
    <t>0.09.00.000</t>
  </si>
  <si>
    <t>Эндоскопия</t>
  </si>
  <si>
    <t>А.09.00.001</t>
  </si>
  <si>
    <t>Прием врача-эндоскописта амбулаторный первичный (лечебно-диагностический)</t>
  </si>
  <si>
    <t>В.09.00.002</t>
  </si>
  <si>
    <t>Прием врача-эндоскописта амбулаторный повторный (лечебно-диагностический)</t>
  </si>
  <si>
    <t>0.10.00.000</t>
  </si>
  <si>
    <t>Гинекология</t>
  </si>
  <si>
    <t>А.10.00.001</t>
  </si>
  <si>
    <t>Прием акушер-гинеколога лечебно-диагностический первичный, амбулаторный</t>
  </si>
  <si>
    <t>В.10.00.002</t>
  </si>
  <si>
    <t>Прием акушер-гинеколога лечебно-диагностический повторный, амбулаторный</t>
  </si>
  <si>
    <t>0.10.00.004</t>
  </si>
  <si>
    <t>Кольпоскопия</t>
  </si>
  <si>
    <t>0.10.00.005</t>
  </si>
  <si>
    <t>Забор материала на анализы</t>
  </si>
  <si>
    <t>0.10.00.018</t>
  </si>
  <si>
    <t>Аппликация лекарственных веществ, введение тампонов</t>
  </si>
  <si>
    <t>0.10.00.020</t>
  </si>
  <si>
    <t>Лечебная ванночка</t>
  </si>
  <si>
    <t>0.10.00.022</t>
  </si>
  <si>
    <t>Извлечение ВМС инструментальное</t>
  </si>
  <si>
    <t>0.11.00.000</t>
  </si>
  <si>
    <t>Урология</t>
  </si>
  <si>
    <t>А.11.00.001</t>
  </si>
  <si>
    <t>Прием врача уролога лечебно-диагностический первичный</t>
  </si>
  <si>
    <t>В.11.00.002</t>
  </si>
  <si>
    <t>Прием врача уролога лечебно-диагностический повторный</t>
  </si>
  <si>
    <t>0.11.00.005</t>
  </si>
  <si>
    <t>Взятие мазков из уретры</t>
  </si>
  <si>
    <t>0.11.00.010</t>
  </si>
  <si>
    <t>Промывание мочевого пузыря</t>
  </si>
  <si>
    <t>0.11.00.022</t>
  </si>
  <si>
    <t>Периодическая катетеризация</t>
  </si>
  <si>
    <t>0.13.00.000</t>
  </si>
  <si>
    <t>Хирургия</t>
  </si>
  <si>
    <t>А.13.00.001</t>
  </si>
  <si>
    <t>Прием врача-хирурга амбулаторный лечебно-диагностический первичный</t>
  </si>
  <si>
    <t>В.13.00.002</t>
  </si>
  <si>
    <t>Прием врача-хирурга амбулаторный лечебно-диагностический повторный</t>
  </si>
  <si>
    <t>0.14.00.000</t>
  </si>
  <si>
    <t>Травматология</t>
  </si>
  <si>
    <t>А.14.00.001</t>
  </si>
  <si>
    <t>Прием врача травматолога -ортопеда амбулаторный лечебно-диагностический первичный</t>
  </si>
  <si>
    <t>В.14.00.002</t>
  </si>
  <si>
    <t>Прием врача травматолога -ортопеда амбулаторный лечебно-диагностический повторный</t>
  </si>
  <si>
    <t>0.17.00.000</t>
  </si>
  <si>
    <t>Проктология</t>
  </si>
  <si>
    <t>0.17.00.003</t>
  </si>
  <si>
    <t>Ректороманоскопия</t>
  </si>
  <si>
    <t>0.18.00.000</t>
  </si>
  <si>
    <t>Терапия</t>
  </si>
  <si>
    <t>А.18.00.001</t>
  </si>
  <si>
    <t>Прием врача-терапевта амбулаторный лечебно-диагностический первичный</t>
  </si>
  <si>
    <t>В.18.00.002</t>
  </si>
  <si>
    <t>Прием врача-терапевта амбулаторный лечебно-диагностический повторный</t>
  </si>
  <si>
    <t>0.19.00.000</t>
  </si>
  <si>
    <t>Кардиология</t>
  </si>
  <si>
    <t>А.19.00.001</t>
  </si>
  <si>
    <t>Прием врача-кардиолога амбулаторный лечебно-диагностический первичный</t>
  </si>
  <si>
    <t>В.19.00.002</t>
  </si>
  <si>
    <t>Прием врача-кардиолога амбулаторный лечебно-диагностический повторный</t>
  </si>
  <si>
    <t>А.19.00.004</t>
  </si>
  <si>
    <t>Прием врача-кардиолога (КМН) амбулаторный лечебно-диагностический первичный</t>
  </si>
  <si>
    <t>В.19.00.005</t>
  </si>
  <si>
    <t>Прием врача-кардиолога (КМН) амбулаторный лечебно-диагностический повторный</t>
  </si>
  <si>
    <t>0.20.00.000</t>
  </si>
  <si>
    <t>Гастроэнтерология</t>
  </si>
  <si>
    <t>А.20.00.001</t>
  </si>
  <si>
    <t>Прием  гастроэнтеролога амбулаторный лечебно-диагностический первичный</t>
  </si>
  <si>
    <t>В.20.00.002</t>
  </si>
  <si>
    <t>A.20.30.070.000</t>
  </si>
  <si>
    <t>Питьевое лечение минеральной водой (1 прием)</t>
  </si>
  <si>
    <t>0.21.00.000</t>
  </si>
  <si>
    <t>Пульмонология</t>
  </si>
  <si>
    <t>А.21.00.001</t>
  </si>
  <si>
    <t>Прием врача-пульмонолога амбулаторный лечебно-диагностический первичный</t>
  </si>
  <si>
    <t>В.21.00.002</t>
  </si>
  <si>
    <t>Прием врача-пульмонолога амбулаторный лечебно-диагностический повторный</t>
  </si>
  <si>
    <t>0.23.00.000</t>
  </si>
  <si>
    <t>Рефлексотерапия</t>
  </si>
  <si>
    <t>А.23.00.001</t>
  </si>
  <si>
    <t>Прием врача рефлексотерапевта лечебно-диагностический амбулаторный первичный</t>
  </si>
  <si>
    <t>В.23.00.002</t>
  </si>
  <si>
    <t>Прием врача рефлексотерапевта лечебно-диагностический амбулаторный повторный</t>
  </si>
  <si>
    <t>0.23.00.003</t>
  </si>
  <si>
    <t>Корпоральная иглорефлексотерапия (1 сеанс)</t>
  </si>
  <si>
    <t>0.28.00.000</t>
  </si>
  <si>
    <t>Эндокринология</t>
  </si>
  <si>
    <t>А.28.00.001</t>
  </si>
  <si>
    <t>Прием эндокринолога амбулаторный лечебно-диагностический первичный</t>
  </si>
  <si>
    <t>В.28.00.002</t>
  </si>
  <si>
    <t>Прием эндокринолога амбулаторный лечебно-диагностический повторный</t>
  </si>
  <si>
    <t>0.31.00.000</t>
  </si>
  <si>
    <t>Педиатрия</t>
  </si>
  <si>
    <t>А.31.00.001</t>
  </si>
  <si>
    <t>Прием врача-педиатра амбулаторный лечебно-диагностичсекий первичный</t>
  </si>
  <si>
    <t>В.31.00.002</t>
  </si>
  <si>
    <t>Прием врача-педиатра амбулаторный лечебно-диагностический повторный</t>
  </si>
  <si>
    <t>0.32.00.000</t>
  </si>
  <si>
    <t>Логопедия</t>
  </si>
  <si>
    <t>А.32.00.001</t>
  </si>
  <si>
    <t>Прием логопеда амбулаторный лечебно-диагностический первичный (с учетом НДС)</t>
  </si>
  <si>
    <t>0.32.00.003</t>
  </si>
  <si>
    <t>Индивидуальное логопедическое занятие (с учетом НДС)</t>
  </si>
  <si>
    <t>0.33.00.000</t>
  </si>
  <si>
    <t>Психотерапия</t>
  </si>
  <si>
    <t>А.33.00.001</t>
  </si>
  <si>
    <t>Прием врача-психотерапевта амбулаторный лечебно-диагностический первичный</t>
  </si>
  <si>
    <t>В.33.00.002</t>
  </si>
  <si>
    <t>Прием врача-психотерапевта амбулаторный лечебно-диагностический повторный</t>
  </si>
  <si>
    <t>0.33.00.003</t>
  </si>
  <si>
    <t>Психологическое тестирование</t>
  </si>
  <si>
    <t>0.33.00.004</t>
  </si>
  <si>
    <t>Консультация психолога (с учетом НДС)</t>
  </si>
  <si>
    <t>0.33.00.005</t>
  </si>
  <si>
    <t>Рациональная психотерапия (индивидуальное занятие)</t>
  </si>
  <si>
    <t>0.33.00.006</t>
  </si>
  <si>
    <t>Позитивная психотерапия (индивидуальное занятие)</t>
  </si>
  <si>
    <t>0.33.00.008</t>
  </si>
  <si>
    <t>Аутогенная тренировка (индивидуальное занятие)</t>
  </si>
  <si>
    <t>0.33.00.014</t>
  </si>
  <si>
    <t>Психотерпевтическая кинезиология</t>
  </si>
  <si>
    <t>0.33.00.021</t>
  </si>
  <si>
    <t>Эриксонианский гипноз (групповое занятие)</t>
  </si>
  <si>
    <t>0.33.00.023</t>
  </si>
  <si>
    <t>Рациональная психотерапия (групповое занятие)</t>
  </si>
  <si>
    <t>0.34.00.000</t>
  </si>
  <si>
    <t>Дерматология</t>
  </si>
  <si>
    <t>А.34.00.001</t>
  </si>
  <si>
    <t>Прием врача-дерматовенеролога амбулаторный лечебно-диагностический первичный</t>
  </si>
  <si>
    <t>В.34.00.002</t>
  </si>
  <si>
    <t>Прием врача-дерматовенеролога амбулаторный лечебно-диагностический повторный</t>
  </si>
  <si>
    <t>0.36.00.000</t>
  </si>
  <si>
    <t>Услуги в процедурном кабинете</t>
  </si>
  <si>
    <t>0.36.00.001</t>
  </si>
  <si>
    <t>Инъекция внутримышечная, подкожная</t>
  </si>
  <si>
    <t>0.36.00.002</t>
  </si>
  <si>
    <t>Внутривенное вливание (струйное)</t>
  </si>
  <si>
    <t>0.36.00.003</t>
  </si>
  <si>
    <t>Внутривенное вливание (капельное)</t>
  </si>
  <si>
    <t>0.36.00.004</t>
  </si>
  <si>
    <t>Аутогемотерапия</t>
  </si>
  <si>
    <t>0.36.00.007</t>
  </si>
  <si>
    <t>Наложение малой ассептической повязки (мед. сестрой)</t>
  </si>
  <si>
    <t>0.36.00.008</t>
  </si>
  <si>
    <t>Наложение лекарственной повязки  в процедурном кабинете</t>
  </si>
  <si>
    <t>0.36.00.009</t>
  </si>
  <si>
    <t>Забор крови из вены</t>
  </si>
  <si>
    <t>0.36.00.010</t>
  </si>
  <si>
    <t>Забор крови из пальца для гематологического исследования</t>
  </si>
  <si>
    <t>0.36.00.011</t>
  </si>
  <si>
    <t>Забор материала на флору</t>
  </si>
  <si>
    <t>0.36.00.016</t>
  </si>
  <si>
    <t>Постановка клизмы очистительной, лекарственной</t>
  </si>
  <si>
    <t>0.36.00.019</t>
  </si>
  <si>
    <t>Обработка пролежней</t>
  </si>
  <si>
    <t>0.39.00.000</t>
  </si>
  <si>
    <t>Стоматология</t>
  </si>
  <si>
    <t>0.39.01.000</t>
  </si>
  <si>
    <t>Диагностика в стоматологии</t>
  </si>
  <si>
    <t>0.39.01.003</t>
  </si>
  <si>
    <t>Чтение рентгенограмм</t>
  </si>
  <si>
    <t>0.39.01.004</t>
  </si>
  <si>
    <t>Рентгенография зуба</t>
  </si>
  <si>
    <t>0.39.02.000</t>
  </si>
  <si>
    <t>Профилактическая и эстетическая стоматология</t>
  </si>
  <si>
    <t>0.39.02.001</t>
  </si>
  <si>
    <t>Обучение приемам гигиены полости рта</t>
  </si>
  <si>
    <t>0.39.02.005</t>
  </si>
  <si>
    <t>Снятие зубного камня с 1-го зуба с использованием ультразвука</t>
  </si>
  <si>
    <t>0.39.02.006</t>
  </si>
  <si>
    <t>Покрытие зубов фторлаком (1зуб)</t>
  </si>
  <si>
    <t>0.39.02.008</t>
  </si>
  <si>
    <t>Герметизация фиссуры (неинвазивная)</t>
  </si>
  <si>
    <t>0.39.02.012</t>
  </si>
  <si>
    <t>Восстановление передних зубов композитом светового отверждения с элементами реконструкции (винир)</t>
  </si>
  <si>
    <t>0.39.03.000</t>
  </si>
  <si>
    <t>Анестезия в стоматологии</t>
  </si>
  <si>
    <t>0.39.03.001</t>
  </si>
  <si>
    <t>Анестезия аппликационная</t>
  </si>
  <si>
    <t>0.39.03.003</t>
  </si>
  <si>
    <t>Анестезия (проводниковая, интралигаментарная)</t>
  </si>
  <si>
    <t>0.39.03.009</t>
  </si>
  <si>
    <t>Анестезия импортным препаратом</t>
  </si>
  <si>
    <t>0.39.04.000</t>
  </si>
  <si>
    <t>Терапевтическая стоматология</t>
  </si>
  <si>
    <t>А.39.04.001</t>
  </si>
  <si>
    <t>Прием врача-стоматолога первичный лечебно-диагностический</t>
  </si>
  <si>
    <t>В.39.04.002</t>
  </si>
  <si>
    <t>Прием врача-стоматолога повторный лечебно-диагностический</t>
  </si>
  <si>
    <t>0.39.04.005</t>
  </si>
  <si>
    <t>Формирование одной кариозной полости (1 поверхности зуба)</t>
  </si>
  <si>
    <t>0.39.04.008</t>
  </si>
  <si>
    <t>Снятие пломбы, трепанация зуба</t>
  </si>
  <si>
    <t>0.39.04.011</t>
  </si>
  <si>
    <t>Наложение девитализирующей пасты</t>
  </si>
  <si>
    <t>0.39.04.014</t>
  </si>
  <si>
    <t>Экстирпация, удаление распада из 1 канала</t>
  </si>
  <si>
    <t>0.39.04.017</t>
  </si>
  <si>
    <t>Распломбировка 1 корня (Zn-O осн.)</t>
  </si>
  <si>
    <t>0.39.04.018</t>
  </si>
  <si>
    <t>Распломбировка 1 корня (рез.-форм.)</t>
  </si>
  <si>
    <t>0.39.04.019</t>
  </si>
  <si>
    <t>Распломбировка 1 корня (цемент)</t>
  </si>
  <si>
    <t>0.39.04.020</t>
  </si>
  <si>
    <t>Извлечение инородного тела из канала однокорневого зуба</t>
  </si>
  <si>
    <t>0.39.04.023</t>
  </si>
  <si>
    <t>Пломбирование 1-го канала пастой</t>
  </si>
  <si>
    <t>0.39.04.027</t>
  </si>
  <si>
    <t>Установка анкерного штифта (титан)</t>
  </si>
  <si>
    <t>0.39.04.029</t>
  </si>
  <si>
    <t>Восстановление коронки однокорневого девитального зуба (не более 1/2)</t>
  </si>
  <si>
    <t>0.39.04.032</t>
  </si>
  <si>
    <t>Восстановление коронки однокорневого девитального зуба (более 1/2)</t>
  </si>
  <si>
    <t>0.39.04.033</t>
  </si>
  <si>
    <t>Наложение прокладки лечебно-изолирующей</t>
  </si>
  <si>
    <t>0.39.04.036</t>
  </si>
  <si>
    <t>Пломбирование композитом химического отверждения (импортного)</t>
  </si>
  <si>
    <t>0.39.04.038</t>
  </si>
  <si>
    <t>Пломбирование материалом световой полимеризации одна плоскость</t>
  </si>
  <si>
    <t>0.39.04.043</t>
  </si>
  <si>
    <t>Извлечение штифта, вкладки</t>
  </si>
  <si>
    <t>0.39.04.044</t>
  </si>
  <si>
    <t>Установка анкерного штифта (нитрид-титан, нержавеющая сталь)</t>
  </si>
  <si>
    <t>0.39.04.045</t>
  </si>
  <si>
    <t>Пломбирование материалом световой полимеризации две плоскости</t>
  </si>
  <si>
    <t>0.39.04.047</t>
  </si>
  <si>
    <t>Прием врача-стоматолога консультативный</t>
  </si>
  <si>
    <t>0.39.04.048</t>
  </si>
  <si>
    <t>Механическая подготовка корневого канала</t>
  </si>
  <si>
    <t>0.39.04.049</t>
  </si>
  <si>
    <t>Трепанация коронки</t>
  </si>
  <si>
    <t>0.39.04.050</t>
  </si>
  <si>
    <t>Снятие пломбы</t>
  </si>
  <si>
    <t>0.39.04.052</t>
  </si>
  <si>
    <t>Временная пломбировка корневого канала лечебной пастой</t>
  </si>
  <si>
    <t>0.39.04.054</t>
  </si>
  <si>
    <t>Распломбировка корневого канала, пломбированного лечебной пастой</t>
  </si>
  <si>
    <t>0.39.04.070</t>
  </si>
  <si>
    <t>Реставрация коронки зуба</t>
  </si>
  <si>
    <t>0.39.04.073</t>
  </si>
  <si>
    <t>Химиокомпозит до 1/3 поверхности зуба</t>
  </si>
  <si>
    <t>0.39.04.077</t>
  </si>
  <si>
    <t>Ревизия зуба, ранее подвергнутого эндодонтическому лечению</t>
  </si>
  <si>
    <t>0.39.04.086</t>
  </si>
  <si>
    <t>Вакуумная терапия десен (1 сеанс)</t>
  </si>
  <si>
    <t>0.39.05.000</t>
  </si>
  <si>
    <t>Пародонтология</t>
  </si>
  <si>
    <t>А.39.05.001</t>
  </si>
  <si>
    <t>Прием врача-пародонтолога лечебно-диагностический первичный</t>
  </si>
  <si>
    <t>В.39.05.002</t>
  </si>
  <si>
    <t>Прием врача-пародонтолога лечебно-диагностический повторный</t>
  </si>
  <si>
    <t>0.39.05.003</t>
  </si>
  <si>
    <t>Инъекции лекарственных веществ под слизистую оболочку</t>
  </si>
  <si>
    <t>А.39.05.004</t>
  </si>
  <si>
    <t>Лечение заболеваний слизистой оболочки полости рта (первично)</t>
  </si>
  <si>
    <t>В.39.05.005</t>
  </si>
  <si>
    <t>Лечение заболеваний слизистой оболочки полости рта (повторно)</t>
  </si>
  <si>
    <t>0.39.05.007</t>
  </si>
  <si>
    <t>Снятие зубных отложений в области одного зуба (по медицинским показаниям)</t>
  </si>
  <si>
    <t>0.39.05.008</t>
  </si>
  <si>
    <t>Аппликация лекарств в области 2-4 зубов (парадонтология)</t>
  </si>
  <si>
    <t>0.39.05.009</t>
  </si>
  <si>
    <t>Кюретаж в области 1-го патологического кармана (парадонтология)</t>
  </si>
  <si>
    <t>0.39.05.010</t>
  </si>
  <si>
    <t>Медикаментозная обработка патологического десневого кармана (парадонтология)</t>
  </si>
  <si>
    <t>0.39.05.012</t>
  </si>
  <si>
    <t>Антисептическая обработка десневого края</t>
  </si>
  <si>
    <t>0.39.05.018</t>
  </si>
  <si>
    <t>Снятие зубных отложений с помощью ультразвука и полировка зуба (1 зуб)</t>
  </si>
  <si>
    <t>0.39.05.021</t>
  </si>
  <si>
    <t>Наложение пародентальной повязки</t>
  </si>
  <si>
    <t>0.40.00.000</t>
  </si>
  <si>
    <t>Оформление медицинской документации</t>
  </si>
  <si>
    <t>0.40.00.022</t>
  </si>
  <si>
    <t>Осмотр врачом-терапевтом с оформлением санаторно-курортной карты</t>
  </si>
  <si>
    <t>0.40.00.023</t>
  </si>
  <si>
    <t>Осмотр  врачом-педиатром с оформлением санаторно-курортной карты</t>
  </si>
  <si>
    <t>0.40.00.029</t>
  </si>
  <si>
    <t>Консультативно-диагностический комплекс для получения санаторно-курортного лечения</t>
  </si>
  <si>
    <t>0.41.00.000</t>
  </si>
  <si>
    <t>Лабораторные услуги</t>
  </si>
  <si>
    <t>0.41.01.000</t>
  </si>
  <si>
    <t>Гематологические исследования</t>
  </si>
  <si>
    <t>0.41.01.001</t>
  </si>
  <si>
    <t>Клинический анализ крови: общий анализ, лейкоформула</t>
  </si>
  <si>
    <t>0.41.01.004</t>
  </si>
  <si>
    <t>СОЭ (Cкорость Оседания Эритроцитов)</t>
  </si>
  <si>
    <t>0.41.01.005</t>
  </si>
  <si>
    <t>Ретикулоциты</t>
  </si>
  <si>
    <t>0.41.01.009</t>
  </si>
  <si>
    <t>АЧТВ</t>
  </si>
  <si>
    <t>0.41.01.010</t>
  </si>
  <si>
    <t>Протромбин, МНО (протромбиновое время)</t>
  </si>
  <si>
    <t>0.41.01.011</t>
  </si>
  <si>
    <t>Тромбиновое время</t>
  </si>
  <si>
    <t>0.41.01.017</t>
  </si>
  <si>
    <t>Анализ крови на тромбоциты</t>
  </si>
  <si>
    <t>0.41.01.003</t>
  </si>
  <si>
    <t>Лейкоцитарная формула</t>
  </si>
  <si>
    <t>0.41.01.012</t>
  </si>
  <si>
    <t>Фибриноген</t>
  </si>
  <si>
    <t>0.41.01.013</t>
  </si>
  <si>
    <t>Д-димер</t>
  </si>
  <si>
    <t>0.41.02.092</t>
  </si>
  <si>
    <t>Коагулограмма -( АЧТВ,МНО,ПТИ,фибриноген)</t>
  </si>
  <si>
    <t>0.41.02.000</t>
  </si>
  <si>
    <t>Биохимические исследования</t>
  </si>
  <si>
    <t>0.41.02.006</t>
  </si>
  <si>
    <t>АлАТ (Аланинаминотрансфераза)</t>
  </si>
  <si>
    <t>0.41.02.007</t>
  </si>
  <si>
    <t>Альбумин</t>
  </si>
  <si>
    <t>0.41.02.009</t>
  </si>
  <si>
    <t>Альфа-Амилаза (Диастаза)</t>
  </si>
  <si>
    <t>0.41.02.010</t>
  </si>
  <si>
    <t>Альфа-Амилаза (порционная/суточная моча)</t>
  </si>
  <si>
    <t>0.41.02.011</t>
  </si>
  <si>
    <t>Альфа-Амилаза панкреатическая</t>
  </si>
  <si>
    <t>0.41.02.015</t>
  </si>
  <si>
    <t>АсАТ (Аспартатаминотрансфераза)</t>
  </si>
  <si>
    <t>0.41.02.017</t>
  </si>
  <si>
    <t>Белковые фракции</t>
  </si>
  <si>
    <t>0.41.02.019</t>
  </si>
  <si>
    <t>Бета-2-микроглобулин (в крови)</t>
  </si>
  <si>
    <t>0.41.02.021</t>
  </si>
  <si>
    <t>Билирубин общий</t>
  </si>
  <si>
    <t>0.41.02.022</t>
  </si>
  <si>
    <t>Билирубин прямой (связанный)</t>
  </si>
  <si>
    <t>0.41.02.024</t>
  </si>
  <si>
    <t>Гамма-глутамилтранспептидаза (ГГТ)</t>
  </si>
  <si>
    <t>0.41.02.026</t>
  </si>
  <si>
    <t>Гликированный гемоглобин</t>
  </si>
  <si>
    <t>0.41.02.027</t>
  </si>
  <si>
    <t>Глюкоза (в моче)</t>
  </si>
  <si>
    <t>0.41.02.028</t>
  </si>
  <si>
    <t>Глюкоза (в крови)</t>
  </si>
  <si>
    <t>0.41.02.029</t>
  </si>
  <si>
    <t>Глюкозо-толерантный тест с определением глюкозы в венозной крови натощак и после нагрузки через 2 часа</t>
  </si>
  <si>
    <t>0.41.02.030</t>
  </si>
  <si>
    <t>Глюкозо-толерантный тест с определением глюкозы,инсулина  и С-пептида в венозной крови натощак и после нагрузки через 2 часа</t>
  </si>
  <si>
    <t>0.41.02.033</t>
  </si>
  <si>
    <t>Креатинин (в крови)</t>
  </si>
  <si>
    <t>0.41.02.034</t>
  </si>
  <si>
    <t>Креатинин (в моче)</t>
  </si>
  <si>
    <t>0.41.02.035</t>
  </si>
  <si>
    <t>Креатинкиназа</t>
  </si>
  <si>
    <t>0.41.02.036</t>
  </si>
  <si>
    <t>Креатинкиназа-МВ</t>
  </si>
  <si>
    <t>0.41.02.037</t>
  </si>
  <si>
    <t>Лактат (Молочная кислота)</t>
  </si>
  <si>
    <t>0.41.02.038</t>
  </si>
  <si>
    <t>Лактатдегидрогеназа-1 (1-й изофермент ЛДГ)</t>
  </si>
  <si>
    <t>0.41.02.039</t>
  </si>
  <si>
    <t>ЛДГ (Лактатдегидрогеназа)</t>
  </si>
  <si>
    <t>0.41.02.040</t>
  </si>
  <si>
    <t>Липаза</t>
  </si>
  <si>
    <t>0.41.02.044</t>
  </si>
  <si>
    <t>Мочевая кислота (в крови)</t>
  </si>
  <si>
    <t>0.41.02.046</t>
  </si>
  <si>
    <t>Мочевина (в крови)</t>
  </si>
  <si>
    <t>0.41.02.050</t>
  </si>
  <si>
    <t>Общий белок (в крови)</t>
  </si>
  <si>
    <t>0.41.02.057</t>
  </si>
  <si>
    <t>Ревматоидный фактор (РФ)</t>
  </si>
  <si>
    <t>0.41.02.061</t>
  </si>
  <si>
    <t>С-реактивный белок (СРБ)</t>
  </si>
  <si>
    <t>0.41.02.062</t>
  </si>
  <si>
    <t>Тимоловая проба</t>
  </si>
  <si>
    <t>0.41.02.063</t>
  </si>
  <si>
    <t>Трансферрин</t>
  </si>
  <si>
    <t>0.41.02.064</t>
  </si>
  <si>
    <t>Триглицериды</t>
  </si>
  <si>
    <t>0.41.02.065</t>
  </si>
  <si>
    <t>Тропонин-I</t>
  </si>
  <si>
    <t>0.41.02.066</t>
  </si>
  <si>
    <t>Ферритин</t>
  </si>
  <si>
    <t>0.41.02.068</t>
  </si>
  <si>
    <t>Фосфатаза кислая (КФ)</t>
  </si>
  <si>
    <t>0.41.02.069</t>
  </si>
  <si>
    <t>Фосфатаза щёлочная (ЩФ)</t>
  </si>
  <si>
    <t>0.41.02.070</t>
  </si>
  <si>
    <t>Фруктозамин</t>
  </si>
  <si>
    <t>0.41.02.072</t>
  </si>
  <si>
    <t>Холестерол общий (холестерин)</t>
  </si>
  <si>
    <t>0.41.02.073</t>
  </si>
  <si>
    <t>Холестерол-ЛПВП (Холестерин липопротеинов высокой плотности)</t>
  </si>
  <si>
    <t>0.41.02.074</t>
  </si>
  <si>
    <t>Холестерол-ЛПНП (Холестерин липопротеинов низкой плотности)</t>
  </si>
  <si>
    <t>0.41.02.075</t>
  </si>
  <si>
    <t>Холинэстераза</t>
  </si>
  <si>
    <t>0.41.02.079</t>
  </si>
  <si>
    <t>Определение концетрации Ca</t>
  </si>
  <si>
    <t>0.41.02.081</t>
  </si>
  <si>
    <t>Определение концентрации- калий</t>
  </si>
  <si>
    <t>0.41.02.082</t>
  </si>
  <si>
    <t>Определение концентрации- фосфор</t>
  </si>
  <si>
    <t>0.41.02.093</t>
  </si>
  <si>
    <t>Рекальцификация плазмы к гепарину крови</t>
  </si>
  <si>
    <t>0.41.02.095</t>
  </si>
  <si>
    <t>Сиаловая кислота</t>
  </si>
  <si>
    <t>0.41.02.100</t>
  </si>
  <si>
    <t>Железо сывороточное</t>
  </si>
  <si>
    <t>0.41.02.102</t>
  </si>
  <si>
    <t>Определение концетрации Mg;</t>
  </si>
  <si>
    <t>0.41.02.103</t>
  </si>
  <si>
    <t>Определение концетрации Fe;</t>
  </si>
  <si>
    <t>0.41.02.109</t>
  </si>
  <si>
    <t>Определение концетрации Na;</t>
  </si>
  <si>
    <t>0.41.03.000</t>
  </si>
  <si>
    <t>Гормональные исследования</t>
  </si>
  <si>
    <t>0.41.03.006</t>
  </si>
  <si>
    <t>Определение трийодтиронина общего (Т3 общий) в сыворотке крови</t>
  </si>
  <si>
    <t>0.41.03.007</t>
  </si>
  <si>
    <t>Определение трийодтиронина свободного (Т3 свободный) в сыворотке крови</t>
  </si>
  <si>
    <t>0.41.03.008</t>
  </si>
  <si>
    <t>Определение тироксина общего (Т4 общий) в сыворотке крови</t>
  </si>
  <si>
    <t>0.41.03.009</t>
  </si>
  <si>
    <t>Определение тироксина свободного (Т4 свободный) в сыворотке крови</t>
  </si>
  <si>
    <t>0.41.03.010</t>
  </si>
  <si>
    <t>Определение тиреотропного гормона (ТТГ, тиротропин) в сыворотке крови</t>
  </si>
  <si>
    <t>0.41.03.012</t>
  </si>
  <si>
    <t>Определение антител к тиреоидной пероксидазе (АТ-ТПО, микросомальные антитела)</t>
  </si>
  <si>
    <t>0.41.03.011</t>
  </si>
  <si>
    <t>Определение антител к тиреоглобулину (АТ-ТГ) в сыворотке крови</t>
  </si>
  <si>
    <t>0.41.03.014</t>
  </si>
  <si>
    <t>Определение ТГ (Тиреоглобулин) в сыворотке крови</t>
  </si>
  <si>
    <t>0.41.03.016</t>
  </si>
  <si>
    <t>Определение АТ к рТТГ (антитела к рецепторам ТТГ) в сыворотке крови</t>
  </si>
  <si>
    <t>0.41.03.042</t>
  </si>
  <si>
    <t>Определение С-Пептида в крови</t>
  </si>
  <si>
    <t>0.41.03.043</t>
  </si>
  <si>
    <t>Определение инсулина в крови</t>
  </si>
  <si>
    <t>0.41.05.000</t>
  </si>
  <si>
    <t>Исследование мочи</t>
  </si>
  <si>
    <t>0.41.05.002</t>
  </si>
  <si>
    <t>Анализ мочи общий (анализ мочи с микроскопией осадка)</t>
  </si>
  <si>
    <t>0.41.05.003</t>
  </si>
  <si>
    <t>Исследование мочи по Нечипоренко</t>
  </si>
  <si>
    <t>0.41.05.005</t>
  </si>
  <si>
    <t>Исследование мочи по Зимницкому</t>
  </si>
  <si>
    <t>0.41.06.000</t>
  </si>
  <si>
    <t>Исследование кала</t>
  </si>
  <si>
    <t>0.41.06.001</t>
  </si>
  <si>
    <t>Копрограмма</t>
  </si>
  <si>
    <t>0.41.06.002</t>
  </si>
  <si>
    <t>Исследование кала на скрытую кровь</t>
  </si>
  <si>
    <t>0.41.06.006</t>
  </si>
  <si>
    <t>Исследование кала на дизбактериоз</t>
  </si>
  <si>
    <t>0.41.07.000</t>
  </si>
  <si>
    <t>Исследование спермы и сока простаты</t>
  </si>
  <si>
    <t>0.41.07.001</t>
  </si>
  <si>
    <t>Общеклиническое исследование сока простаты</t>
  </si>
  <si>
    <t>0.41.07.002</t>
  </si>
  <si>
    <t>Спермограмма</t>
  </si>
  <si>
    <t>0.41.08.000</t>
  </si>
  <si>
    <t>Цитологические и гистологические исследования</t>
  </si>
  <si>
    <t>0.41.08.008</t>
  </si>
  <si>
    <t>Исследование мокроты</t>
  </si>
  <si>
    <t>0.41.08.011</t>
  </si>
  <si>
    <t>Исследование соскобов шейки матки и цервикального канала</t>
  </si>
  <si>
    <t>0.41.09.000</t>
  </si>
  <si>
    <t>Диагностика вирусных инфекций</t>
  </si>
  <si>
    <t>0.41.09.032</t>
  </si>
  <si>
    <t>Герпесвирус 2 типа, определение ДНК (цельная кровь)</t>
  </si>
  <si>
    <t>0.41.09.040</t>
  </si>
  <si>
    <t>Вирус Эпштейна–Барр, определение ДНК(кровь)</t>
  </si>
  <si>
    <t>0.41.10.000</t>
  </si>
  <si>
    <t>Диагностика бактериальных инфекций</t>
  </si>
  <si>
    <t>0.41.10.002</t>
  </si>
  <si>
    <t>Посев на микрофлору и определение чувствительности к антибиотикам (моча)</t>
  </si>
  <si>
    <t>0.41.10.003</t>
  </si>
  <si>
    <t>Посев на аэробную и анаэробную микрофлору и определение чувствительности к антибиотикам (кровь, другие биологические жидкости из стерильных локусов)</t>
  </si>
  <si>
    <t>0.41.10.030</t>
  </si>
  <si>
    <t>Хеликобактер пилори (Helicobacter pylori), антигенный тест, (кал)</t>
  </si>
  <si>
    <t>0.41.10.044</t>
  </si>
  <si>
    <t>Микоплазма (Mycoplasma pneumoniae), определение ДНК (цельная кровь)</t>
  </si>
  <si>
    <t>0.41.10.049</t>
  </si>
  <si>
    <t>Микоплазма (Mycoplasma genitalium), определение ДНК (моча)</t>
  </si>
  <si>
    <t>0.41.10.050</t>
  </si>
  <si>
    <t>Микоплазма (Mycoplasma hominis), определение ДНК (моча)</t>
  </si>
  <si>
    <t>0.41.10.053</t>
  </si>
  <si>
    <t>Уреаплазма (Ureaplasma spp), определение ДНК (моча)</t>
  </si>
  <si>
    <t>0.41.10.061</t>
  </si>
  <si>
    <t>Уреаплазма (Ureaplasma parvum), определение ДНК (моча)</t>
  </si>
  <si>
    <t>0.41.10.062</t>
  </si>
  <si>
    <t>Уреаплазма (Ureaplasma urealyticum, биовар Т-960), определение ДНК (моча)</t>
  </si>
  <si>
    <t>0.41.10.069</t>
  </si>
  <si>
    <t>Хламидии (Chlamydia trachomatis), определение ДНК (моча)</t>
  </si>
  <si>
    <t>0.41.11.000</t>
  </si>
  <si>
    <t>Диагностика грибковых инфекций</t>
  </si>
  <si>
    <t>0.41.11.008</t>
  </si>
  <si>
    <t>Кандида (Candida albicans), определение ДНК (моча, сперма, секрет простаты)</t>
  </si>
  <si>
    <t>0.41.12.000</t>
  </si>
  <si>
    <t>Диагностика протозойных инфекций</t>
  </si>
  <si>
    <t>0.41.12.012</t>
  </si>
  <si>
    <t>Трихомонада (Trichomonas vaginalis), определение ДНК (моча, сперма, секрет простаты)</t>
  </si>
  <si>
    <t>0.41.13.000</t>
  </si>
  <si>
    <t>Диагностика гельминтозов</t>
  </si>
  <si>
    <t>0.41.13.001</t>
  </si>
  <si>
    <t>Анализ кала на яйца гельминтов</t>
  </si>
  <si>
    <t>0.41.13.002</t>
  </si>
  <si>
    <t>Анализ кала на энтеробиоз</t>
  </si>
  <si>
    <t>0.42.00.000</t>
  </si>
  <si>
    <t>Неврология</t>
  </si>
  <si>
    <t>A.42.00.001</t>
  </si>
  <si>
    <t>Прием врача-невролога амбулаторный лечебно-диагностический первичный</t>
  </si>
  <si>
    <t>B.42.00.002</t>
  </si>
  <si>
    <t>Прием врача-невролога амбулаторный лечебно-диагностический повторный</t>
  </si>
  <si>
    <t>Главный экономист</t>
  </si>
  <si>
    <t>Мирошниченко А.А.</t>
  </si>
  <si>
    <t>Старая цена (руб.)</t>
  </si>
  <si>
    <t>Новая цена (руб.)</t>
  </si>
  <si>
    <t>Отклонение</t>
  </si>
  <si>
    <t>Для физических лиц, +/-</t>
  </si>
  <si>
    <t>Для физических больных, %</t>
  </si>
  <si>
    <t>Для спинальных лиц, +/-</t>
  </si>
  <si>
    <t>Для спинальных больных, %</t>
  </si>
  <si>
    <t>с 23.01.2023 года</t>
  </si>
  <si>
    <t>на платные медицинские услуги</t>
  </si>
  <si>
    <t>Коагулограмма (АЧТВ, МНО, ПТИ, фибриноген)</t>
  </si>
  <si>
    <t>Удаление серных пробок</t>
  </si>
  <si>
    <t>0.07.00.041</t>
  </si>
  <si>
    <t>0.32.00.004</t>
  </si>
  <si>
    <t>Групповое логопедическое занятие в клинике (группа до 5 человек) (с учетом НДС)</t>
  </si>
  <si>
    <t>0.37.00.000</t>
  </si>
  <si>
    <t>Хирургические манипуляции</t>
  </si>
  <si>
    <t>0.37.00.077</t>
  </si>
  <si>
    <t>Внутрисуставная инъекция без стоимости препарата</t>
  </si>
  <si>
    <t>Утверждаю</t>
  </si>
  <si>
    <t>______________ В.В.Собянина</t>
  </si>
  <si>
    <t>0.41.04.000</t>
  </si>
  <si>
    <t>Иммуноглобулины класса G (lgG) (корь)</t>
  </si>
  <si>
    <t>0.41.04.003</t>
  </si>
  <si>
    <t>Иммунологические исследования</t>
  </si>
  <si>
    <t>А.28.00.004</t>
  </si>
  <si>
    <t>В.28.00.005</t>
  </si>
  <si>
    <t>Прием эндокринолога (КМН) амбулаторный лечебно-диагностический первичный</t>
  </si>
  <si>
    <t>Прием эндокринолога (КМН) амбулаторный лечебно-диагностический повторный</t>
  </si>
  <si>
    <t>0.41.02.001</t>
  </si>
  <si>
    <t xml:space="preserve">25-OH витамин D </t>
  </si>
  <si>
    <t>0.41.03.021</t>
  </si>
  <si>
    <t>Определение пролактина в сыворотке крови</t>
  </si>
  <si>
    <t>0.41.03.024</t>
  </si>
  <si>
    <t>Определение тестостерона в сыворотке крови</t>
  </si>
  <si>
    <t>0.41.03.030</t>
  </si>
  <si>
    <t>Определение свободного тестостерона в сыворотке крови</t>
  </si>
  <si>
    <t>А19.30.012.000</t>
  </si>
  <si>
    <t>(с изм., введенными Приказами № 15/2 от 28.02.2023, № 31/1 от 24.04.2023, № 36 от 11.05.2023, № 73 от 24.07.2023)</t>
  </si>
  <si>
    <t>Упражнения лечебной физкультуры с использованием подвесных систем на оборудовании "Экзарта"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</si>
</sst>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&quot; &quot;#,##0.00&quot;р. &quot;;&quot;-&quot;#,##0.00&quot;р. &quot;;&quot; -&quot;#&quot;р. &quot;;@&quot; &quot;"/>
    <numFmt numFmtId="167" formatCode="#,##0.00&quot; &quot;[$€-407];[Red]&quot;-&quot;#,##0.00&quot; &quot;[$€-407]"/>
  </numFmts>
  <fonts count="48">
    <font>
      <sz val="11"/>
      <color rgb="FF000000"/>
      <name val="Arial1"/>
      <charset val="204"/>
    </font>
    <font>
      <sz val="11"/>
      <color rgb="FF000000"/>
      <name val="Arial1"/>
      <charset val="204"/>
    </font>
    <font>
      <sz val="10"/>
      <color rgb="FF000000"/>
      <name val="Arial1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1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i/>
      <sz val="16"/>
      <color rgb="FF000000"/>
      <name val="Arial1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i/>
      <u/>
      <sz val="11"/>
      <color rgb="FF000000"/>
      <name val="Arial1"/>
      <charset val="204"/>
    </font>
    <font>
      <b/>
      <sz val="18"/>
      <color rgb="FF003366"/>
      <name val="Cambria"/>
      <family val="1"/>
      <charset val="204"/>
    </font>
    <font>
      <b/>
      <sz val="18"/>
      <color rgb="FF003366"/>
      <name val="Cambria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Times New Roman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1"/>
      <charset val="204"/>
    </font>
    <font>
      <sz val="14"/>
      <color rgb="FF000000"/>
      <name val="Calibri"/>
      <family val="2"/>
      <charset val="204"/>
    </font>
    <font>
      <sz val="11"/>
      <color rgb="FF000000"/>
      <name val="Times New Roman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1"/>
      <charset val="204"/>
    </font>
    <font>
      <sz val="14"/>
      <color rgb="FF000000"/>
      <name val="Times New Roman1"/>
      <charset val="204"/>
    </font>
    <font>
      <b/>
      <sz val="11"/>
      <color rgb="FF000000"/>
      <name val="Times New Roman"/>
      <family val="1"/>
      <charset val="204"/>
    </font>
    <font>
      <sz val="16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Times New Roman1"/>
      <charset val="204"/>
    </font>
    <font>
      <b/>
      <sz val="8"/>
      <color rgb="FF000000"/>
      <name val="Calibri"/>
      <family val="2"/>
      <charset val="204"/>
    </font>
    <font>
      <b/>
      <sz val="8"/>
      <color rgb="FF000000"/>
      <name val="Times New Roman1"/>
      <charset val="204"/>
    </font>
    <font>
      <sz val="8"/>
      <color rgb="FF000000"/>
      <name val="Calibri"/>
      <family val="2"/>
      <charset val="204"/>
    </font>
    <font>
      <sz val="8"/>
      <color rgb="FF000000"/>
      <name val="Arial1"/>
      <charset val="204"/>
    </font>
    <font>
      <sz val="14"/>
      <color rgb="FF000000"/>
      <name val="Times New Roman"/>
      <family val="1"/>
      <charset val="204"/>
    </font>
    <font>
      <sz val="8"/>
      <name val="Arial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164" fontId="2" fillId="0" borderId="0" applyBorder="0" applyProtection="0"/>
    <xf numFmtId="0" fontId="2" fillId="0" borderId="0" applyNumberFormat="0" applyBorder="0" applyProtection="0"/>
    <xf numFmtId="164" fontId="1" fillId="0" borderId="0" applyFont="0" applyBorder="0" applyProtection="0"/>
    <xf numFmtId="0" fontId="2" fillId="0" borderId="0" applyNumberFormat="0" applyBorder="0" applyProtection="0"/>
    <xf numFmtId="164" fontId="3" fillId="0" borderId="0" applyBorder="0" applyProtection="0"/>
    <xf numFmtId="164" fontId="3" fillId="0" borderId="0" applyBorder="0" applyProtection="0"/>
    <xf numFmtId="164" fontId="4" fillId="0" borderId="0" applyBorder="0" applyProtection="0"/>
    <xf numFmtId="0" fontId="4" fillId="0" borderId="0" applyNumberFormat="0" applyBorder="0" applyProtection="0"/>
    <xf numFmtId="164" fontId="5" fillId="0" borderId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164" fontId="2" fillId="0" borderId="0" applyBorder="0" applyProtection="0"/>
    <xf numFmtId="0" fontId="2" fillId="0" borderId="0" applyNumberFormat="0" applyBorder="0" applyProtection="0"/>
    <xf numFmtId="164" fontId="4" fillId="0" borderId="0" applyBorder="0" applyProtection="0"/>
    <xf numFmtId="0" fontId="4" fillId="0" borderId="0" applyNumberFormat="0" applyBorder="0" applyProtection="0"/>
    <xf numFmtId="164" fontId="4" fillId="0" borderId="0" applyBorder="0" applyProtection="0"/>
    <xf numFmtId="0" fontId="4" fillId="0" borderId="0" applyNumberFormat="0" applyBorder="0" applyProtection="0"/>
    <xf numFmtId="164" fontId="4" fillId="0" borderId="0" applyBorder="0" applyProtection="0"/>
    <xf numFmtId="164" fontId="4" fillId="0" borderId="0" applyBorder="0" applyProtection="0"/>
    <xf numFmtId="0" fontId="4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4" fillId="2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4" fillId="7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4" fillId="9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4" fillId="1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8" borderId="0" applyNumberFormat="0" applyBorder="0" applyProtection="0"/>
    <xf numFmtId="0" fontId="4" fillId="8" borderId="0" applyNumberFormat="0" applyBorder="0" applyProtection="0"/>
    <xf numFmtId="0" fontId="4" fillId="11" borderId="0" applyNumberFormat="0" applyBorder="0" applyProtection="0"/>
    <xf numFmtId="0" fontId="4" fillId="11" borderId="0" applyNumberFormat="0" applyBorder="0" applyProtection="0"/>
    <xf numFmtId="0" fontId="6" fillId="12" borderId="0" applyNumberFormat="0" applyBorder="0" applyProtection="0"/>
    <xf numFmtId="0" fontId="6" fillId="12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10" borderId="0" applyNumberFormat="0" applyBorder="0" applyProtection="0"/>
    <xf numFmtId="0" fontId="6" fillId="10" borderId="0" applyNumberFormat="0" applyBorder="0" applyProtection="0"/>
    <xf numFmtId="0" fontId="6" fillId="13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Protection="0"/>
    <xf numFmtId="0" fontId="6" fillId="16" borderId="0" applyNumberFormat="0" applyBorder="0" applyProtection="0"/>
    <xf numFmtId="0" fontId="6" fillId="17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Protection="0"/>
    <xf numFmtId="0" fontId="6" fillId="18" borderId="0" applyNumberFormat="0" applyBorder="0" applyProtection="0"/>
    <xf numFmtId="0" fontId="6" fillId="13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Protection="0"/>
    <xf numFmtId="0" fontId="6" fillId="14" borderId="0" applyNumberFormat="0" applyBorder="0" applyProtection="0"/>
    <xf numFmtId="0" fontId="6" fillId="19" borderId="0" applyNumberFormat="0" applyBorder="0" applyProtection="0"/>
    <xf numFmtId="0" fontId="6" fillId="19" borderId="0" applyNumberFormat="0" applyBorder="0" applyProtection="0"/>
    <xf numFmtId="0" fontId="7" fillId="3" borderId="0" applyNumberFormat="0" applyBorder="0" applyProtection="0"/>
    <xf numFmtId="0" fontId="7" fillId="3" borderId="0" applyNumberFormat="0" applyBorder="0" applyProtection="0"/>
    <xf numFmtId="0" fontId="8" fillId="20" borderId="1" applyNumberFormat="0" applyProtection="0"/>
    <xf numFmtId="0" fontId="8" fillId="20" borderId="1" applyNumberFormat="0" applyProtection="0"/>
    <xf numFmtId="0" fontId="9" fillId="21" borderId="2" applyNumberFormat="0" applyProtection="0"/>
    <xf numFmtId="0" fontId="9" fillId="21" borderId="2" applyNumberFormat="0" applyProtection="0"/>
    <xf numFmtId="166" fontId="2" fillId="0" borderId="0" applyBorder="0" applyProtection="0"/>
    <xf numFmtId="166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164" fontId="4" fillId="0" borderId="0" applyBorder="0" applyProtection="0"/>
    <xf numFmtId="0" fontId="4" fillId="0" borderId="0" applyNumberFormat="0" applyBorder="0" applyProtection="0"/>
    <xf numFmtId="164" fontId="4" fillId="0" borderId="0" applyBorder="0" applyProtection="0"/>
    <xf numFmtId="0" fontId="4" fillId="0" borderId="0" applyNumberFormat="0" applyBorder="0" applyProtection="0"/>
    <xf numFmtId="164" fontId="4" fillId="0" borderId="0" applyBorder="0" applyProtection="0"/>
    <xf numFmtId="0" fontId="4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2" fillId="0" borderId="0" applyNumberFormat="0" applyBorder="0" applyProtection="0">
      <alignment horizontal="center"/>
    </xf>
    <xf numFmtId="0" fontId="13" fillId="0" borderId="3" applyNumberFormat="0" applyProtection="0"/>
    <xf numFmtId="0" fontId="13" fillId="0" borderId="3" applyNumberFormat="0" applyProtection="0"/>
    <xf numFmtId="0" fontId="14" fillId="0" borderId="4" applyNumberFormat="0" applyProtection="0"/>
    <xf numFmtId="0" fontId="14" fillId="0" borderId="4" applyNumberFormat="0" applyProtection="0"/>
    <xf numFmtId="0" fontId="15" fillId="0" borderId="5" applyNumberFormat="0" applyProtection="0"/>
    <xf numFmtId="0" fontId="15" fillId="0" borderId="5" applyNumberFormat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4" fontId="12" fillId="0" borderId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164" fontId="12" fillId="0" borderId="0" applyBorder="0" applyProtection="0">
      <alignment horizontal="center" textRotation="90"/>
    </xf>
    <xf numFmtId="0" fontId="16" fillId="7" borderId="1" applyNumberFormat="0" applyProtection="0"/>
    <xf numFmtId="0" fontId="16" fillId="7" borderId="1" applyNumberFormat="0" applyProtection="0"/>
    <xf numFmtId="0" fontId="17" fillId="0" borderId="6" applyNumberFormat="0" applyProtection="0"/>
    <xf numFmtId="0" fontId="17" fillId="0" borderId="6" applyNumberFormat="0" applyProtection="0"/>
    <xf numFmtId="0" fontId="18" fillId="22" borderId="0" applyNumberFormat="0" applyBorder="0" applyProtection="0"/>
    <xf numFmtId="0" fontId="18" fillId="22" borderId="0" applyNumberFormat="0" applyBorder="0" applyProtection="0"/>
    <xf numFmtId="0" fontId="2" fillId="23" borderId="7" applyNumberFormat="0" applyProtection="0"/>
    <xf numFmtId="0" fontId="2" fillId="23" borderId="7" applyNumberFormat="0" applyProtection="0"/>
    <xf numFmtId="0" fontId="19" fillId="20" borderId="8" applyNumberFormat="0" applyProtection="0"/>
    <xf numFmtId="0" fontId="19" fillId="20" borderId="8" applyNumberFormat="0" applyProtection="0"/>
    <xf numFmtId="0" fontId="20" fillId="0" borderId="0" applyNumberFormat="0" applyBorder="0" applyProtection="0"/>
    <xf numFmtId="164" fontId="20" fillId="0" borderId="0" applyBorder="0" applyProtection="0"/>
    <xf numFmtId="0" fontId="20" fillId="0" borderId="0" applyNumberFormat="0" applyBorder="0" applyProtection="0"/>
    <xf numFmtId="167" fontId="20" fillId="0" borderId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0" borderId="9" applyNumberFormat="0" applyProtection="0"/>
    <xf numFmtId="0" fontId="23" fillId="0" borderId="9" applyNumberFormat="0" applyProtection="0"/>
    <xf numFmtId="0" fontId="24" fillId="0" borderId="0" applyNumberFormat="0" applyBorder="0" applyProtection="0"/>
    <xf numFmtId="0" fontId="24" fillId="0" borderId="0" applyNumberFormat="0" applyBorder="0" applyProtection="0"/>
  </cellStyleXfs>
  <cellXfs count="197">
    <xf numFmtId="0" fontId="0" fillId="0" borderId="0" xfId="0"/>
    <xf numFmtId="164" fontId="25" fillId="0" borderId="0" xfId="90" applyFont="1" applyAlignment="1">
      <alignment wrapText="1"/>
    </xf>
    <xf numFmtId="164" fontId="26" fillId="0" borderId="0" xfId="90" applyFont="1"/>
    <xf numFmtId="0" fontId="27" fillId="0" borderId="0" xfId="0" applyFont="1" applyAlignment="1">
      <alignment horizontal="right"/>
    </xf>
    <xf numFmtId="164" fontId="28" fillId="0" borderId="0" xfId="90" applyFont="1"/>
    <xf numFmtId="164" fontId="4" fillId="0" borderId="0" xfId="90" applyAlignment="1">
      <alignment wrapText="1"/>
    </xf>
    <xf numFmtId="164" fontId="4" fillId="0" borderId="0" xfId="90"/>
    <xf numFmtId="164" fontId="29" fillId="0" borderId="0" xfId="90" applyFont="1"/>
    <xf numFmtId="164" fontId="2" fillId="0" borderId="0" xfId="90" applyFont="1"/>
    <xf numFmtId="165" fontId="28" fillId="0" borderId="0" xfId="90" applyNumberFormat="1" applyFont="1"/>
    <xf numFmtId="164" fontId="2" fillId="0" borderId="0" xfId="90" applyFont="1" applyAlignment="1">
      <alignment horizontal="right"/>
    </xf>
    <xf numFmtId="165" fontId="4" fillId="0" borderId="0" xfId="90" applyNumberFormat="1" applyAlignment="1">
      <alignment horizontal="right"/>
    </xf>
    <xf numFmtId="164" fontId="4" fillId="0" borderId="0" xfId="90" applyAlignment="1">
      <alignment horizontal="right" vertical="center"/>
    </xf>
    <xf numFmtId="164" fontId="27" fillId="0" borderId="0" xfId="90" applyFont="1" applyAlignment="1">
      <alignment horizontal="center" vertical="center" wrapText="1"/>
    </xf>
    <xf numFmtId="164" fontId="30" fillId="0" borderId="0" xfId="90" applyFont="1"/>
    <xf numFmtId="164" fontId="31" fillId="0" borderId="0" xfId="90" applyFont="1"/>
    <xf numFmtId="164" fontId="32" fillId="0" borderId="0" xfId="90" applyFont="1" applyAlignment="1">
      <alignment horizontal="center" vertical="center" wrapText="1"/>
    </xf>
    <xf numFmtId="165" fontId="30" fillId="0" borderId="0" xfId="90" applyNumberFormat="1" applyFont="1" applyAlignment="1">
      <alignment horizontal="right"/>
    </xf>
    <xf numFmtId="164" fontId="34" fillId="0" borderId="0" xfId="90" applyFont="1"/>
    <xf numFmtId="164" fontId="34" fillId="0" borderId="0" xfId="90" applyFont="1" applyAlignment="1">
      <alignment wrapText="1"/>
    </xf>
    <xf numFmtId="164" fontId="35" fillId="0" borderId="0" xfId="90" applyFont="1" applyAlignment="1">
      <alignment wrapText="1"/>
    </xf>
    <xf numFmtId="164" fontId="27" fillId="0" borderId="10" xfId="90" applyFont="1" applyBorder="1" applyAlignment="1">
      <alignment horizontal="center" vertical="center" wrapText="1"/>
    </xf>
    <xf numFmtId="164" fontId="36" fillId="25" borderId="11" xfId="90" applyFont="1" applyFill="1" applyBorder="1" applyAlignment="1">
      <alignment horizontal="left" vertical="center" wrapText="1"/>
    </xf>
    <xf numFmtId="165" fontId="36" fillId="25" borderId="11" xfId="90" applyNumberFormat="1" applyFont="1" applyFill="1" applyBorder="1" applyAlignment="1">
      <alignment horizontal="right" vertical="center"/>
    </xf>
    <xf numFmtId="164" fontId="31" fillId="25" borderId="11" xfId="90" applyFont="1" applyFill="1" applyBorder="1" applyAlignment="1">
      <alignment vertical="center"/>
    </xf>
    <xf numFmtId="164" fontId="36" fillId="24" borderId="10" xfId="90" applyFont="1" applyFill="1" applyBorder="1" applyAlignment="1">
      <alignment horizontal="left" vertical="center" wrapText="1"/>
    </xf>
    <xf numFmtId="164" fontId="31" fillId="0" borderId="10" xfId="90" applyFont="1" applyBorder="1" applyAlignment="1">
      <alignment vertical="center" wrapText="1"/>
    </xf>
    <xf numFmtId="165" fontId="31" fillId="24" borderId="10" xfId="90" applyNumberFormat="1" applyFont="1" applyFill="1" applyBorder="1" applyAlignment="1">
      <alignment horizontal="right" vertical="center" wrapText="1"/>
    </xf>
    <xf numFmtId="164" fontId="36" fillId="25" borderId="10" xfId="90" applyFont="1" applyFill="1" applyBorder="1" applyAlignment="1">
      <alignment horizontal="left" vertical="center" wrapText="1"/>
    </xf>
    <xf numFmtId="165" fontId="36" fillId="25" borderId="10" xfId="90" applyNumberFormat="1" applyFont="1" applyFill="1" applyBorder="1" applyAlignment="1">
      <alignment horizontal="right" vertical="center" wrapText="1"/>
    </xf>
    <xf numFmtId="164" fontId="31" fillId="25" borderId="10" xfId="90" applyFont="1" applyFill="1" applyBorder="1" applyAlignment="1">
      <alignment vertical="center"/>
    </xf>
    <xf numFmtId="165" fontId="31" fillId="0" borderId="10" xfId="90" applyNumberFormat="1" applyFont="1" applyBorder="1" applyAlignment="1">
      <alignment horizontal="right" vertical="center" wrapText="1"/>
    </xf>
    <xf numFmtId="165" fontId="31" fillId="24" borderId="10" xfId="90" applyNumberFormat="1" applyFont="1" applyFill="1" applyBorder="1" applyAlignment="1">
      <alignment horizontal="right" vertical="center"/>
    </xf>
    <xf numFmtId="165" fontId="37" fillId="0" borderId="0" xfId="90" applyNumberFormat="1" applyFont="1" applyAlignment="1">
      <alignment horizontal="right" wrapText="1"/>
    </xf>
    <xf numFmtId="165" fontId="31" fillId="25" borderId="10" xfId="90" applyNumberFormat="1" applyFont="1" applyFill="1" applyBorder="1" applyAlignment="1">
      <alignment horizontal="right" vertical="center" wrapText="1"/>
    </xf>
    <xf numFmtId="165" fontId="31" fillId="0" borderId="10" xfId="90" applyNumberFormat="1" applyFont="1" applyBorder="1" applyAlignment="1">
      <alignment horizontal="right" vertical="center"/>
    </xf>
    <xf numFmtId="164" fontId="31" fillId="24" borderId="10" xfId="90" applyFont="1" applyFill="1" applyBorder="1" applyAlignment="1">
      <alignment vertical="center" wrapText="1"/>
    </xf>
    <xf numFmtId="165" fontId="31" fillId="26" borderId="10" xfId="90" applyNumberFormat="1" applyFont="1" applyFill="1" applyBorder="1" applyAlignment="1">
      <alignment horizontal="right" vertical="center"/>
    </xf>
    <xf numFmtId="164" fontId="4" fillId="24" borderId="0" xfId="90" applyFill="1"/>
    <xf numFmtId="164" fontId="36" fillId="24" borderId="10" xfId="90" applyFont="1" applyFill="1" applyBorder="1" applyAlignment="1">
      <alignment horizontal="left" vertical="center"/>
    </xf>
    <xf numFmtId="165" fontId="38" fillId="0" borderId="0" xfId="90" applyNumberFormat="1" applyFont="1" applyAlignment="1">
      <alignment horizontal="right" wrapText="1"/>
    </xf>
    <xf numFmtId="164" fontId="36" fillId="25" borderId="10" xfId="90" applyFont="1" applyFill="1" applyBorder="1" applyAlignment="1">
      <alignment vertical="center" wrapText="1"/>
    </xf>
    <xf numFmtId="164" fontId="31" fillId="0" borderId="10" xfId="90" applyFont="1" applyBorder="1" applyAlignment="1">
      <alignment horizontal="left" vertical="center" wrapText="1"/>
    </xf>
    <xf numFmtId="165" fontId="31" fillId="26" borderId="10" xfId="90" applyNumberFormat="1" applyFont="1" applyFill="1" applyBorder="1" applyAlignment="1">
      <alignment horizontal="right" vertical="center" wrapText="1"/>
    </xf>
    <xf numFmtId="164" fontId="31" fillId="0" borderId="10" xfId="90" applyFont="1" applyBorder="1" applyAlignment="1">
      <alignment horizontal="justify" vertical="center" wrapText="1"/>
    </xf>
    <xf numFmtId="164" fontId="36" fillId="24" borderId="11" xfId="90" applyFont="1" applyFill="1" applyBorder="1" applyAlignment="1">
      <alignment horizontal="left" vertical="center" wrapText="1"/>
    </xf>
    <xf numFmtId="164" fontId="31" fillId="0" borderId="11" xfId="90" applyFont="1" applyBorder="1" applyAlignment="1">
      <alignment horizontal="left" vertical="center" wrapText="1"/>
    </xf>
    <xf numFmtId="165" fontId="31" fillId="24" borderId="10" xfId="5" applyNumberFormat="1" applyFont="1" applyFill="1" applyBorder="1" applyAlignment="1">
      <alignment horizontal="right" vertical="center" wrapText="1"/>
    </xf>
    <xf numFmtId="164" fontId="31" fillId="25" borderId="10" xfId="90" applyFont="1" applyFill="1" applyBorder="1" applyAlignment="1">
      <alignment vertical="center" wrapText="1"/>
    </xf>
    <xf numFmtId="164" fontId="2" fillId="0" borderId="0" xfId="90" applyFont="1" applyAlignment="1">
      <alignment vertical="center" wrapText="1"/>
    </xf>
    <xf numFmtId="164" fontId="31" fillId="24" borderId="10" xfId="90" applyFont="1" applyFill="1" applyBorder="1" applyAlignment="1">
      <alignment vertical="center"/>
    </xf>
    <xf numFmtId="164" fontId="36" fillId="0" borderId="10" xfId="90" applyFont="1" applyBorder="1" applyAlignment="1">
      <alignment horizontal="left" vertical="center" wrapText="1"/>
    </xf>
    <xf numFmtId="164" fontId="31" fillId="24" borderId="10" xfId="90" applyFont="1" applyFill="1" applyBorder="1" applyAlignment="1">
      <alignment horizontal="right" vertical="center" wrapText="1"/>
    </xf>
    <xf numFmtId="0" fontId="36" fillId="24" borderId="10" xfId="87" applyFont="1" applyFill="1" applyBorder="1" applyAlignment="1">
      <alignment horizontal="left" vertical="center" wrapText="1"/>
    </xf>
    <xf numFmtId="0" fontId="31" fillId="24" borderId="10" xfId="87" applyFont="1" applyFill="1" applyBorder="1" applyAlignment="1">
      <alignment horizontal="left" vertical="center" wrapText="1"/>
    </xf>
    <xf numFmtId="165" fontId="31" fillId="25" borderId="11" xfId="90" applyNumberFormat="1" applyFont="1" applyFill="1" applyBorder="1" applyAlignment="1">
      <alignment horizontal="right" vertical="center" wrapText="1"/>
    </xf>
    <xf numFmtId="165" fontId="31" fillId="25" borderId="11" xfId="90" applyNumberFormat="1" applyFont="1" applyFill="1" applyBorder="1" applyAlignment="1">
      <alignment horizontal="right" vertical="center"/>
    </xf>
    <xf numFmtId="164" fontId="36" fillId="25" borderId="12" xfId="90" applyFont="1" applyFill="1" applyBorder="1" applyAlignment="1">
      <alignment vertical="center" wrapText="1"/>
    </xf>
    <xf numFmtId="165" fontId="31" fillId="25" borderId="10" xfId="90" applyNumberFormat="1" applyFont="1" applyFill="1" applyBorder="1" applyAlignment="1">
      <alignment horizontal="right" vertical="center"/>
    </xf>
    <xf numFmtId="0" fontId="36" fillId="0" borderId="10" xfId="87" applyFont="1" applyBorder="1" applyAlignment="1">
      <alignment horizontal="left" vertical="center" wrapText="1"/>
    </xf>
    <xf numFmtId="0" fontId="31" fillId="0" borderId="10" xfId="87" applyFont="1" applyBorder="1" applyAlignment="1">
      <alignment vertical="center" wrapText="1"/>
    </xf>
    <xf numFmtId="1" fontId="31" fillId="0" borderId="10" xfId="87" applyNumberFormat="1" applyFont="1" applyBorder="1" applyAlignment="1">
      <alignment horizontal="right" vertical="center"/>
    </xf>
    <xf numFmtId="164" fontId="36" fillId="25" borderId="11" xfId="90" applyFont="1" applyFill="1" applyBorder="1" applyAlignment="1">
      <alignment vertical="center" wrapText="1"/>
    </xf>
    <xf numFmtId="165" fontId="38" fillId="0" borderId="0" xfId="90" applyNumberFormat="1" applyFont="1" applyAlignment="1">
      <alignment horizontal="right"/>
    </xf>
    <xf numFmtId="164" fontId="31" fillId="24" borderId="10" xfId="90" applyFont="1" applyFill="1" applyBorder="1" applyAlignment="1">
      <alignment horizontal="left" vertical="center" wrapText="1"/>
    </xf>
    <xf numFmtId="164" fontId="31" fillId="0" borderId="12" xfId="90" applyFont="1" applyBorder="1" applyAlignment="1">
      <alignment vertical="center" wrapText="1"/>
    </xf>
    <xf numFmtId="164" fontId="36" fillId="25" borderId="12" xfId="90" applyFont="1" applyFill="1" applyBorder="1" applyAlignment="1">
      <alignment horizontal="left" vertical="center" wrapText="1"/>
    </xf>
    <xf numFmtId="164" fontId="38" fillId="0" borderId="0" xfId="90" applyFont="1" applyAlignment="1">
      <alignment horizontal="right" vertical="center" wrapText="1"/>
    </xf>
    <xf numFmtId="164" fontId="36" fillId="25" borderId="10" xfId="83" applyFont="1" applyFill="1" applyBorder="1" applyAlignment="1">
      <alignment horizontal="left" vertical="center" wrapText="1"/>
    </xf>
    <xf numFmtId="164" fontId="31" fillId="25" borderId="10" xfId="1" applyFont="1" applyFill="1" applyBorder="1" applyAlignment="1">
      <alignment vertical="center"/>
    </xf>
    <xf numFmtId="164" fontId="31" fillId="25" borderId="10" xfId="14" applyFont="1" applyFill="1" applyBorder="1" applyAlignment="1">
      <alignment vertical="center"/>
    </xf>
    <xf numFmtId="164" fontId="36" fillId="24" borderId="10" xfId="83" applyFont="1" applyFill="1" applyBorder="1" applyAlignment="1">
      <alignment horizontal="left" vertical="center" wrapText="1"/>
    </xf>
    <xf numFmtId="164" fontId="31" fillId="0" borderId="10" xfId="83" applyFont="1" applyBorder="1" applyAlignment="1">
      <alignment vertical="center" wrapText="1"/>
    </xf>
    <xf numFmtId="164" fontId="31" fillId="0" borderId="10" xfId="1" applyFont="1" applyBorder="1" applyAlignment="1">
      <alignment vertical="center"/>
    </xf>
    <xf numFmtId="164" fontId="31" fillId="0" borderId="10" xfId="14" applyFont="1" applyBorder="1" applyAlignment="1">
      <alignment vertical="center"/>
    </xf>
    <xf numFmtId="164" fontId="31" fillId="24" borderId="10" xfId="1" applyFont="1" applyFill="1" applyBorder="1" applyAlignment="1">
      <alignment vertical="center"/>
    </xf>
    <xf numFmtId="164" fontId="36" fillId="0" borderId="10" xfId="83" applyFont="1" applyBorder="1" applyAlignment="1">
      <alignment horizontal="left" vertical="center" wrapText="1"/>
    </xf>
    <xf numFmtId="164" fontId="31" fillId="0" borderId="10" xfId="1" applyFont="1" applyBorder="1" applyAlignment="1">
      <alignment vertical="center" wrapText="1"/>
    </xf>
    <xf numFmtId="164" fontId="36" fillId="25" borderId="10" xfId="83" applyFont="1" applyFill="1" applyBorder="1" applyAlignment="1">
      <alignment vertical="center" wrapText="1"/>
    </xf>
    <xf numFmtId="164" fontId="31" fillId="24" borderId="10" xfId="83" applyFont="1" applyFill="1" applyBorder="1" applyAlignment="1">
      <alignment vertical="center" wrapText="1"/>
    </xf>
    <xf numFmtId="164" fontId="31" fillId="26" borderId="10" xfId="1" applyFont="1" applyFill="1" applyBorder="1" applyAlignment="1">
      <alignment vertical="center"/>
    </xf>
    <xf numFmtId="164" fontId="31" fillId="26" borderId="10" xfId="14" applyFont="1" applyFill="1" applyBorder="1" applyAlignment="1">
      <alignment vertical="center"/>
    </xf>
    <xf numFmtId="164" fontId="31" fillId="0" borderId="10" xfId="83" applyFont="1" applyBorder="1" applyAlignment="1">
      <alignment horizontal="justify" vertical="center" wrapText="1"/>
    </xf>
    <xf numFmtId="164" fontId="36" fillId="25" borderId="10" xfId="18" applyFont="1" applyFill="1" applyBorder="1" applyAlignment="1">
      <alignment horizontal="left" vertical="center" wrapText="1"/>
    </xf>
    <xf numFmtId="164" fontId="36" fillId="24" borderId="10" xfId="18" applyFont="1" applyFill="1" applyBorder="1" applyAlignment="1">
      <alignment horizontal="left" vertical="center" wrapText="1"/>
    </xf>
    <xf numFmtId="164" fontId="31" fillId="24" borderId="10" xfId="14" applyFont="1" applyFill="1" applyBorder="1" applyAlignment="1">
      <alignment vertical="center"/>
    </xf>
    <xf numFmtId="164" fontId="31" fillId="0" borderId="10" xfId="81" applyFont="1" applyBorder="1" applyAlignment="1">
      <alignment horizontal="left" vertical="center" wrapText="1"/>
    </xf>
    <xf numFmtId="0" fontId="36" fillId="24" borderId="13" xfId="87" applyFont="1" applyFill="1" applyBorder="1" applyAlignment="1">
      <alignment horizontal="left" vertical="center" wrapText="1"/>
    </xf>
    <xf numFmtId="164" fontId="36" fillId="25" borderId="10" xfId="1" applyFont="1" applyFill="1" applyBorder="1" applyAlignment="1">
      <alignment vertical="center" wrapText="1"/>
    </xf>
    <xf numFmtId="164" fontId="31" fillId="0" borderId="10" xfId="81" applyFont="1" applyBorder="1" applyAlignment="1">
      <alignment vertical="center" wrapText="1"/>
    </xf>
    <xf numFmtId="0" fontId="36" fillId="25" borderId="10" xfId="84" applyFont="1" applyFill="1" applyBorder="1" applyAlignment="1">
      <alignment horizontal="left" vertical="center" wrapText="1"/>
    </xf>
    <xf numFmtId="0" fontId="36" fillId="25" borderId="10" xfId="4" applyFont="1" applyFill="1" applyBorder="1" applyAlignment="1">
      <alignment horizontal="left" vertical="center" wrapText="1"/>
    </xf>
    <xf numFmtId="0" fontId="31" fillId="25" borderId="10" xfId="2" applyFont="1" applyFill="1" applyBorder="1" applyAlignment="1">
      <alignment vertical="center"/>
    </xf>
    <xf numFmtId="0" fontId="31" fillId="25" borderId="10" xfId="17" applyFont="1" applyFill="1" applyBorder="1" applyAlignment="1">
      <alignment vertical="center"/>
    </xf>
    <xf numFmtId="0" fontId="36" fillId="24" borderId="10" xfId="4" applyFont="1" applyFill="1" applyBorder="1" applyAlignment="1">
      <alignment horizontal="left" vertical="center" wrapText="1"/>
    </xf>
    <xf numFmtId="0" fontId="31" fillId="0" borderId="10" xfId="4" applyFont="1" applyBorder="1" applyAlignment="1">
      <alignment horizontal="left" vertical="center" wrapText="1"/>
    </xf>
    <xf numFmtId="0" fontId="31" fillId="0" borderId="10" xfId="2" applyFont="1" applyBorder="1" applyAlignment="1">
      <alignment vertical="center"/>
    </xf>
    <xf numFmtId="164" fontId="31" fillId="24" borderId="10" xfId="81" applyFont="1" applyFill="1" applyBorder="1" applyAlignment="1">
      <alignment horizontal="left" vertical="center" wrapText="1"/>
    </xf>
    <xf numFmtId="164" fontId="36" fillId="25" borderId="10" xfId="83" applyFont="1" applyFill="1" applyBorder="1" applyAlignment="1">
      <alignment horizontal="justify" vertical="center" wrapText="1"/>
    </xf>
    <xf numFmtId="164" fontId="27" fillId="0" borderId="0" xfId="90" applyFont="1" applyAlignment="1">
      <alignment wrapText="1"/>
    </xf>
    <xf numFmtId="164" fontId="27" fillId="0" borderId="0" xfId="90" applyFont="1" applyAlignment="1">
      <alignment vertical="center"/>
    </xf>
    <xf numFmtId="164" fontId="27" fillId="0" borderId="0" xfId="90" applyFont="1"/>
    <xf numFmtId="164" fontId="27" fillId="0" borderId="0" xfId="90" applyFont="1" applyAlignment="1">
      <alignment horizontal="right" vertical="center"/>
    </xf>
    <xf numFmtId="164" fontId="39" fillId="0" borderId="0" xfId="90" applyFont="1" applyAlignment="1">
      <alignment wrapText="1"/>
    </xf>
    <xf numFmtId="164" fontId="40" fillId="24" borderId="0" xfId="90" applyFont="1" applyFill="1" applyAlignment="1">
      <alignment vertical="center"/>
    </xf>
    <xf numFmtId="164" fontId="2" fillId="0" borderId="0" xfId="90" applyFont="1" applyAlignment="1">
      <alignment wrapText="1"/>
    </xf>
    <xf numFmtId="9" fontId="31" fillId="24" borderId="10" xfId="90" applyNumberFormat="1" applyFont="1" applyFill="1" applyBorder="1" applyAlignment="1">
      <alignment horizontal="right" vertical="center" wrapText="1"/>
    </xf>
    <xf numFmtId="10" fontId="31" fillId="26" borderId="10" xfId="90" applyNumberFormat="1" applyFont="1" applyFill="1" applyBorder="1" applyAlignment="1">
      <alignment horizontal="right" vertical="center"/>
    </xf>
    <xf numFmtId="10" fontId="31" fillId="26" borderId="10" xfId="14" applyNumberFormat="1" applyFont="1" applyFill="1" applyBorder="1" applyAlignment="1">
      <alignment vertical="center"/>
    </xf>
    <xf numFmtId="164" fontId="27" fillId="0" borderId="14" xfId="90" applyFont="1" applyBorder="1" applyAlignment="1">
      <alignment horizontal="center" vertical="center" wrapText="1"/>
    </xf>
    <xf numFmtId="164" fontId="36" fillId="25" borderId="14" xfId="90" applyFont="1" applyFill="1" applyBorder="1" applyAlignment="1">
      <alignment horizontal="left" vertical="center" wrapText="1"/>
    </xf>
    <xf numFmtId="165" fontId="36" fillId="25" borderId="14" xfId="90" applyNumberFormat="1" applyFont="1" applyFill="1" applyBorder="1" applyAlignment="1">
      <alignment horizontal="right" vertical="center"/>
    </xf>
    <xf numFmtId="164" fontId="31" fillId="25" borderId="14" xfId="90" applyFont="1" applyFill="1" applyBorder="1" applyAlignment="1">
      <alignment vertical="center"/>
    </xf>
    <xf numFmtId="164" fontId="36" fillId="24" borderId="14" xfId="90" applyFont="1" applyFill="1" applyBorder="1" applyAlignment="1">
      <alignment horizontal="left" vertical="center" wrapText="1"/>
    </xf>
    <xf numFmtId="164" fontId="31" fillId="0" borderId="14" xfId="90" applyFont="1" applyBorder="1" applyAlignment="1">
      <alignment vertical="center" wrapText="1"/>
    </xf>
    <xf numFmtId="165" fontId="31" fillId="24" borderId="14" xfId="90" applyNumberFormat="1" applyFont="1" applyFill="1" applyBorder="1" applyAlignment="1">
      <alignment horizontal="right" vertical="center" wrapText="1"/>
    </xf>
    <xf numFmtId="165" fontId="36" fillId="25" borderId="14" xfId="90" applyNumberFormat="1" applyFont="1" applyFill="1" applyBorder="1" applyAlignment="1">
      <alignment horizontal="right" vertical="center" wrapText="1"/>
    </xf>
    <xf numFmtId="165" fontId="31" fillId="0" borderId="14" xfId="90" applyNumberFormat="1" applyFont="1" applyBorder="1" applyAlignment="1">
      <alignment horizontal="right" vertical="center" wrapText="1"/>
    </xf>
    <xf numFmtId="165" fontId="31" fillId="24" borderId="14" xfId="90" applyNumberFormat="1" applyFont="1" applyFill="1" applyBorder="1" applyAlignment="1">
      <alignment horizontal="right" vertical="center"/>
    </xf>
    <xf numFmtId="164" fontId="36" fillId="27" borderId="14" xfId="90" applyFont="1" applyFill="1" applyBorder="1" applyAlignment="1">
      <alignment horizontal="left" vertical="center" wrapText="1"/>
    </xf>
    <xf numFmtId="164" fontId="31" fillId="28" borderId="14" xfId="90" applyFont="1" applyFill="1" applyBorder="1" applyAlignment="1">
      <alignment vertical="center" wrapText="1"/>
    </xf>
    <xf numFmtId="165" fontId="31" fillId="27" borderId="14" xfId="90" applyNumberFormat="1" applyFont="1" applyFill="1" applyBorder="1" applyAlignment="1">
      <alignment horizontal="right" vertical="center" wrapText="1"/>
    </xf>
    <xf numFmtId="165" fontId="31" fillId="25" borderId="14" xfId="90" applyNumberFormat="1" applyFont="1" applyFill="1" applyBorder="1" applyAlignment="1">
      <alignment horizontal="right" vertical="center" wrapText="1"/>
    </xf>
    <xf numFmtId="165" fontId="31" fillId="0" borderId="14" xfId="90" applyNumberFormat="1" applyFont="1" applyBorder="1" applyAlignment="1">
      <alignment horizontal="right" vertical="center"/>
    </xf>
    <xf numFmtId="164" fontId="31" fillId="24" borderId="14" xfId="90" applyFont="1" applyFill="1" applyBorder="1" applyAlignment="1">
      <alignment vertical="center" wrapText="1"/>
    </xf>
    <xf numFmtId="165" fontId="31" fillId="26" borderId="14" xfId="90" applyNumberFormat="1" applyFont="1" applyFill="1" applyBorder="1" applyAlignment="1">
      <alignment horizontal="right" vertical="center"/>
    </xf>
    <xf numFmtId="164" fontId="36" fillId="24" borderId="14" xfId="90" applyFont="1" applyFill="1" applyBorder="1" applyAlignment="1">
      <alignment horizontal="left" vertical="center"/>
    </xf>
    <xf numFmtId="164" fontId="36" fillId="25" borderId="14" xfId="90" applyFont="1" applyFill="1" applyBorder="1" applyAlignment="1">
      <alignment vertical="center" wrapText="1"/>
    </xf>
    <xf numFmtId="164" fontId="31" fillId="0" borderId="14" xfId="90" applyFont="1" applyBorder="1" applyAlignment="1">
      <alignment horizontal="left" vertical="center" wrapText="1"/>
    </xf>
    <xf numFmtId="165" fontId="31" fillId="26" borderId="14" xfId="90" applyNumberFormat="1" applyFont="1" applyFill="1" applyBorder="1" applyAlignment="1">
      <alignment horizontal="right" vertical="center" wrapText="1"/>
    </xf>
    <xf numFmtId="164" fontId="31" fillId="0" borderId="14" xfId="90" applyFont="1" applyBorder="1" applyAlignment="1">
      <alignment horizontal="justify" vertical="center" wrapText="1"/>
    </xf>
    <xf numFmtId="165" fontId="31" fillId="24" borderId="14" xfId="5" applyNumberFormat="1" applyFont="1" applyFill="1" applyBorder="1" applyAlignment="1">
      <alignment horizontal="right" vertical="center" wrapText="1"/>
    </xf>
    <xf numFmtId="164" fontId="31" fillId="25" borderId="14" xfId="90" applyFont="1" applyFill="1" applyBorder="1" applyAlignment="1">
      <alignment vertical="center" wrapText="1"/>
    </xf>
    <xf numFmtId="164" fontId="31" fillId="24" borderId="14" xfId="90" applyFont="1" applyFill="1" applyBorder="1" applyAlignment="1">
      <alignment vertical="center"/>
    </xf>
    <xf numFmtId="164" fontId="36" fillId="0" borderId="14" xfId="90" applyFont="1" applyBorder="1" applyAlignment="1">
      <alignment horizontal="left" vertical="center" wrapText="1"/>
    </xf>
    <xf numFmtId="164" fontId="31" fillId="24" borderId="14" xfId="90" applyFont="1" applyFill="1" applyBorder="1" applyAlignment="1">
      <alignment horizontal="right" vertical="center" wrapText="1"/>
    </xf>
    <xf numFmtId="0" fontId="36" fillId="24" borderId="14" xfId="87" applyFont="1" applyFill="1" applyBorder="1" applyAlignment="1">
      <alignment horizontal="left" vertical="center" wrapText="1"/>
    </xf>
    <xf numFmtId="0" fontId="31" fillId="24" borderId="14" xfId="87" applyFont="1" applyFill="1" applyBorder="1" applyAlignment="1">
      <alignment horizontal="left" vertical="center" wrapText="1"/>
    </xf>
    <xf numFmtId="165" fontId="31" fillId="25" borderId="14" xfId="90" applyNumberFormat="1" applyFont="1" applyFill="1" applyBorder="1" applyAlignment="1">
      <alignment horizontal="right" vertical="center"/>
    </xf>
    <xf numFmtId="164" fontId="31" fillId="28" borderId="14" xfId="90" applyFont="1" applyFill="1" applyBorder="1" applyAlignment="1">
      <alignment horizontal="justify" vertical="center" wrapText="1"/>
    </xf>
    <xf numFmtId="164" fontId="31" fillId="28" borderId="14" xfId="90" applyFont="1" applyFill="1" applyBorder="1" applyAlignment="1">
      <alignment horizontal="left" vertical="center" wrapText="1"/>
    </xf>
    <xf numFmtId="164" fontId="36" fillId="28" borderId="14" xfId="90" applyFont="1" applyFill="1" applyBorder="1" applyAlignment="1">
      <alignment horizontal="left" vertical="center" wrapText="1"/>
    </xf>
    <xf numFmtId="164" fontId="31" fillId="28" borderId="14" xfId="90" applyFont="1" applyFill="1" applyBorder="1" applyAlignment="1">
      <alignment horizontal="right" vertical="center" wrapText="1"/>
    </xf>
    <xf numFmtId="0" fontId="36" fillId="0" borderId="14" xfId="87" applyFont="1" applyBorder="1" applyAlignment="1">
      <alignment horizontal="left" vertical="center" wrapText="1"/>
    </xf>
    <xf numFmtId="0" fontId="31" fillId="0" borderId="14" xfId="87" applyFont="1" applyBorder="1" applyAlignment="1">
      <alignment vertical="center" wrapText="1"/>
    </xf>
    <xf numFmtId="1" fontId="31" fillId="0" borderId="14" xfId="87" applyNumberFormat="1" applyFont="1" applyBorder="1" applyAlignment="1">
      <alignment horizontal="right" vertical="center"/>
    </xf>
    <xf numFmtId="165" fontId="31" fillId="28" borderId="14" xfId="90" applyNumberFormat="1" applyFont="1" applyFill="1" applyBorder="1" applyAlignment="1">
      <alignment horizontal="right" vertical="center" wrapText="1"/>
    </xf>
    <xf numFmtId="164" fontId="31" fillId="24" borderId="14" xfId="90" applyFont="1" applyFill="1" applyBorder="1" applyAlignment="1">
      <alignment horizontal="left" vertical="center" wrapText="1"/>
    </xf>
    <xf numFmtId="165" fontId="31" fillId="27" borderId="14" xfId="90" applyNumberFormat="1" applyFont="1" applyFill="1" applyBorder="1" applyAlignment="1">
      <alignment horizontal="right" vertical="center"/>
    </xf>
    <xf numFmtId="164" fontId="36" fillId="25" borderId="14" xfId="83" applyFont="1" applyFill="1" applyBorder="1" applyAlignment="1">
      <alignment horizontal="left" vertical="center" wrapText="1"/>
    </xf>
    <xf numFmtId="164" fontId="31" fillId="25" borderId="14" xfId="1" applyFont="1" applyFill="1" applyBorder="1" applyAlignment="1">
      <alignment vertical="center"/>
    </xf>
    <xf numFmtId="164" fontId="31" fillId="25" borderId="14" xfId="14" applyFont="1" applyFill="1" applyBorder="1" applyAlignment="1">
      <alignment vertical="center"/>
    </xf>
    <xf numFmtId="164" fontId="36" fillId="24" borderId="14" xfId="83" applyFont="1" applyFill="1" applyBorder="1" applyAlignment="1">
      <alignment horizontal="left" vertical="center" wrapText="1"/>
    </xf>
    <xf numFmtId="164" fontId="31" fillId="0" borderId="14" xfId="83" applyFont="1" applyBorder="1" applyAlignment="1">
      <alignment vertical="center" wrapText="1"/>
    </xf>
    <xf numFmtId="164" fontId="31" fillId="0" borderId="14" xfId="1" applyFont="1" applyBorder="1" applyAlignment="1">
      <alignment vertical="center"/>
    </xf>
    <xf numFmtId="164" fontId="31" fillId="0" borderId="14" xfId="14" applyFont="1" applyBorder="1" applyAlignment="1">
      <alignment vertical="center"/>
    </xf>
    <xf numFmtId="164" fontId="31" fillId="24" borderId="14" xfId="1" applyFont="1" applyFill="1" applyBorder="1" applyAlignment="1">
      <alignment vertical="center"/>
    </xf>
    <xf numFmtId="164" fontId="36" fillId="0" borderId="14" xfId="83" applyFont="1" applyBorder="1" applyAlignment="1">
      <alignment horizontal="left" vertical="center" wrapText="1"/>
    </xf>
    <xf numFmtId="164" fontId="31" fillId="0" borderId="14" xfId="1" applyFont="1" applyBorder="1" applyAlignment="1">
      <alignment vertical="center" wrapText="1"/>
    </xf>
    <xf numFmtId="164" fontId="36" fillId="25" borderId="14" xfId="83" applyFont="1" applyFill="1" applyBorder="1" applyAlignment="1">
      <alignment vertical="center" wrapText="1"/>
    </xf>
    <xf numFmtId="164" fontId="31" fillId="24" borderId="14" xfId="83" applyFont="1" applyFill="1" applyBorder="1" applyAlignment="1">
      <alignment vertical="center" wrapText="1"/>
    </xf>
    <xf numFmtId="164" fontId="31" fillId="26" borderId="14" xfId="1" applyFont="1" applyFill="1" applyBorder="1" applyAlignment="1">
      <alignment vertical="center"/>
    </xf>
    <xf numFmtId="164" fontId="31" fillId="26" borderId="14" xfId="14" applyFont="1" applyFill="1" applyBorder="1" applyAlignment="1">
      <alignment vertical="center"/>
    </xf>
    <xf numFmtId="164" fontId="31" fillId="0" borderId="14" xfId="83" applyFont="1" applyBorder="1" applyAlignment="1">
      <alignment horizontal="justify" vertical="center" wrapText="1"/>
    </xf>
    <xf numFmtId="164" fontId="36" fillId="25" borderId="14" xfId="18" applyFont="1" applyFill="1" applyBorder="1" applyAlignment="1">
      <alignment horizontal="left" vertical="center" wrapText="1"/>
    </xf>
    <xf numFmtId="164" fontId="36" fillId="24" borderId="14" xfId="18" applyFont="1" applyFill="1" applyBorder="1" applyAlignment="1">
      <alignment horizontal="left" vertical="center" wrapText="1"/>
    </xf>
    <xf numFmtId="164" fontId="31" fillId="24" borderId="14" xfId="14" applyFont="1" applyFill="1" applyBorder="1" applyAlignment="1">
      <alignment vertical="center"/>
    </xf>
    <xf numFmtId="164" fontId="31" fillId="0" borderId="14" xfId="81" applyFont="1" applyBorder="1" applyAlignment="1">
      <alignment horizontal="left" vertical="center" wrapText="1"/>
    </xf>
    <xf numFmtId="164" fontId="36" fillId="25" borderId="14" xfId="1" applyFont="1" applyFill="1" applyBorder="1" applyAlignment="1">
      <alignment vertical="center" wrapText="1"/>
    </xf>
    <xf numFmtId="164" fontId="31" fillId="0" borderId="14" xfId="81" applyFont="1" applyBorder="1" applyAlignment="1">
      <alignment vertical="center" wrapText="1"/>
    </xf>
    <xf numFmtId="0" fontId="36" fillId="27" borderId="14" xfId="87" applyFont="1" applyFill="1" applyBorder="1" applyAlignment="1">
      <alignment horizontal="left" vertical="center" wrapText="1"/>
    </xf>
    <xf numFmtId="164" fontId="31" fillId="28" borderId="14" xfId="81" applyFont="1" applyFill="1" applyBorder="1" applyAlignment="1">
      <alignment horizontal="left" vertical="center" wrapText="1"/>
    </xf>
    <xf numFmtId="164" fontId="31" fillId="27" borderId="14" xfId="1" applyFont="1" applyFill="1" applyBorder="1" applyAlignment="1">
      <alignment vertical="center"/>
    </xf>
    <xf numFmtId="164" fontId="31" fillId="27" borderId="14" xfId="14" applyFont="1" applyFill="1" applyBorder="1" applyAlignment="1">
      <alignment vertical="center"/>
    </xf>
    <xf numFmtId="0" fontId="36" fillId="25" borderId="14" xfId="84" applyFont="1" applyFill="1" applyBorder="1" applyAlignment="1">
      <alignment horizontal="left" vertical="center" wrapText="1"/>
    </xf>
    <xf numFmtId="0" fontId="36" fillId="25" borderId="14" xfId="4" applyFont="1" applyFill="1" applyBorder="1" applyAlignment="1">
      <alignment horizontal="left" vertical="center" wrapText="1"/>
    </xf>
    <xf numFmtId="0" fontId="31" fillId="25" borderId="14" xfId="2" applyFont="1" applyFill="1" applyBorder="1" applyAlignment="1">
      <alignment vertical="center"/>
    </xf>
    <xf numFmtId="0" fontId="31" fillId="25" borderId="14" xfId="17" applyFont="1" applyFill="1" applyBorder="1" applyAlignment="1">
      <alignment vertical="center"/>
    </xf>
    <xf numFmtId="0" fontId="36" fillId="24" borderId="14" xfId="4" applyFont="1" applyFill="1" applyBorder="1" applyAlignment="1">
      <alignment horizontal="left" vertical="center" wrapText="1"/>
    </xf>
    <xf numFmtId="0" fontId="31" fillId="0" borderId="14" xfId="4" applyFont="1" applyBorder="1" applyAlignment="1">
      <alignment horizontal="left" vertical="center" wrapText="1"/>
    </xf>
    <xf numFmtId="0" fontId="31" fillId="0" borderId="14" xfId="2" applyFont="1" applyBorder="1" applyAlignment="1">
      <alignment vertical="center"/>
    </xf>
    <xf numFmtId="164" fontId="31" fillId="24" borderId="14" xfId="81" applyFont="1" applyFill="1" applyBorder="1" applyAlignment="1">
      <alignment horizontal="left" vertical="center" wrapText="1"/>
    </xf>
    <xf numFmtId="164" fontId="36" fillId="25" borderId="14" xfId="83" applyFont="1" applyFill="1" applyBorder="1" applyAlignment="1">
      <alignment horizontal="justify" vertical="center" wrapText="1"/>
    </xf>
    <xf numFmtId="164" fontId="41" fillId="0" borderId="0" xfId="90" applyFont="1" applyAlignment="1">
      <alignment wrapText="1"/>
    </xf>
    <xf numFmtId="164" fontId="42" fillId="0" borderId="0" xfId="90" applyFont="1"/>
    <xf numFmtId="164" fontId="43" fillId="0" borderId="0" xfId="90" applyFont="1"/>
    <xf numFmtId="164" fontId="44" fillId="0" borderId="0" xfId="90" applyFont="1" applyAlignment="1">
      <alignment wrapText="1"/>
    </xf>
    <xf numFmtId="164" fontId="44" fillId="0" borderId="0" xfId="90" applyFont="1"/>
    <xf numFmtId="0" fontId="45" fillId="0" borderId="0" xfId="0" applyFont="1"/>
    <xf numFmtId="164" fontId="45" fillId="0" borderId="0" xfId="90" applyFont="1"/>
    <xf numFmtId="164" fontId="46" fillId="0" borderId="0" xfId="90" applyFont="1" applyAlignment="1">
      <alignment horizontal="center" vertical="center" wrapText="1"/>
    </xf>
    <xf numFmtId="164" fontId="34" fillId="0" borderId="0" xfId="90" applyFont="1" applyAlignment="1">
      <alignment horizontal="right"/>
    </xf>
    <xf numFmtId="164" fontId="33" fillId="24" borderId="14" xfId="90" applyFont="1" applyFill="1" applyBorder="1" applyAlignment="1">
      <alignment horizontal="center" vertical="center" wrapText="1"/>
    </xf>
    <xf numFmtId="0" fontId="0" fillId="0" borderId="0" xfId="0"/>
    <xf numFmtId="164" fontId="46" fillId="0" borderId="0" xfId="90" applyFont="1" applyAlignment="1">
      <alignment horizontal="center" vertical="center" wrapText="1"/>
    </xf>
    <xf numFmtId="164" fontId="33" fillId="24" borderId="10" xfId="90" applyFont="1" applyFill="1" applyBorder="1" applyAlignment="1">
      <alignment horizontal="center" vertical="center" wrapText="1"/>
    </xf>
    <xf numFmtId="164" fontId="27" fillId="0" borderId="0" xfId="90" applyFont="1" applyAlignment="1">
      <alignment horizontal="center" vertical="center" wrapText="1"/>
    </xf>
  </cellXfs>
  <cellStyles count="128">
    <cellStyle name="20% - Accent1" xfId="25"/>
    <cellStyle name="20% - Accent1 2" xfId="26"/>
    <cellStyle name="20% - Accent2" xfId="27"/>
    <cellStyle name="20% - Accent2 2" xfId="28"/>
    <cellStyle name="20% - Accent3" xfId="29"/>
    <cellStyle name="20% - Accent3 2" xfId="30"/>
    <cellStyle name="20% - Accent4" xfId="31"/>
    <cellStyle name="20% - Accent4 2" xfId="32"/>
    <cellStyle name="20% - Accent5" xfId="33"/>
    <cellStyle name="20% - Accent5 2" xfId="34"/>
    <cellStyle name="20% - Accent6" xfId="35"/>
    <cellStyle name="20% - Accent6 2" xfId="36"/>
    <cellStyle name="40% - Accent1" xfId="37"/>
    <cellStyle name="40% - Accent1 2" xfId="38"/>
    <cellStyle name="40% - Accent2" xfId="39"/>
    <cellStyle name="40% - Accent2 2" xfId="40"/>
    <cellStyle name="40% - Accent3" xfId="41"/>
    <cellStyle name="40% - Accent3 2" xfId="42"/>
    <cellStyle name="40% - Accent4" xfId="43"/>
    <cellStyle name="40% - Accent4 2" xfId="44"/>
    <cellStyle name="40% - Accent5" xfId="45"/>
    <cellStyle name="40% - Accent5 2" xfId="46"/>
    <cellStyle name="40% - Accent6" xfId="47"/>
    <cellStyle name="40% - Accent6 2" xfId="48"/>
    <cellStyle name="60% - Accent1" xfId="49"/>
    <cellStyle name="60% - Accent1 2" xfId="50"/>
    <cellStyle name="60% - Accent2" xfId="51"/>
    <cellStyle name="60% - Accent2 2" xfId="52"/>
    <cellStyle name="60% - Accent3" xfId="53"/>
    <cellStyle name="60% - Accent3 2" xfId="54"/>
    <cellStyle name="60% - Accent4" xfId="55"/>
    <cellStyle name="60% - Accent4 2" xfId="56"/>
    <cellStyle name="60% - Accent5" xfId="57"/>
    <cellStyle name="60% - Accent5 2" xfId="58"/>
    <cellStyle name="60% - Accent6" xfId="59"/>
    <cellStyle name="60% - Accent6 2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Bad" xfId="73"/>
    <cellStyle name="Bad 2" xfId="74"/>
    <cellStyle name="Calculation" xfId="75"/>
    <cellStyle name="Calculation 2" xfId="76"/>
    <cellStyle name="Check Cell" xfId="77"/>
    <cellStyle name="Check Cell 2" xfId="78"/>
    <cellStyle name="Excel Built-in Currency" xfId="79"/>
    <cellStyle name="Excel Built-in Currency 2" xfId="80"/>
    <cellStyle name="Excel Built-in Normal" xfId="81"/>
    <cellStyle name="Excel Built-in Normal 1" xfId="85"/>
    <cellStyle name="Excel Built-in Normal 1 2" xfId="86"/>
    <cellStyle name="Excel Built-in Normal 2" xfId="87"/>
    <cellStyle name="Excel Built-in Normal 2 2" xfId="88"/>
    <cellStyle name="Excel Built-in Normal 3" xfId="89"/>
    <cellStyle name="Excel Built-in Normal 4" xfId="90"/>
    <cellStyle name="Excel Built-in Normal 5" xfId="91"/>
    <cellStyle name="Excel Built-in Normal_Виктория" xfId="82"/>
    <cellStyle name="Excel Built-in Normal_Лесная поляна" xfId="83"/>
    <cellStyle name="Excel Built-in Normal_Лесная поляна 2" xfId="84"/>
    <cellStyle name="Explanatory Text" xfId="92"/>
    <cellStyle name="Explanatory Text 2" xfId="93"/>
    <cellStyle name="Good" xfId="94"/>
    <cellStyle name="Good 2" xfId="95"/>
    <cellStyle name="Heading" xfId="96"/>
    <cellStyle name="Heading 1" xfId="97"/>
    <cellStyle name="Heading 1 2" xfId="98"/>
    <cellStyle name="Heading 2" xfId="99"/>
    <cellStyle name="Heading 2 2" xfId="100"/>
    <cellStyle name="Heading 3" xfId="101"/>
    <cellStyle name="Heading 3 2" xfId="102"/>
    <cellStyle name="Heading 4" xfId="103"/>
    <cellStyle name="Heading 4 2" xfId="104"/>
    <cellStyle name="Heading 5" xfId="105"/>
    <cellStyle name="Heading1" xfId="106"/>
    <cellStyle name="Heading1 1" xfId="107"/>
    <cellStyle name="Input" xfId="108"/>
    <cellStyle name="Input 2" xfId="109"/>
    <cellStyle name="Linked Cell" xfId="110"/>
    <cellStyle name="Linked Cell 2" xfId="111"/>
    <cellStyle name="Neutral" xfId="112"/>
    <cellStyle name="Neutral 2" xfId="113"/>
    <cellStyle name="Note" xfId="114"/>
    <cellStyle name="Note 2" xfId="115"/>
    <cellStyle name="Output" xfId="116"/>
    <cellStyle name="Output 2" xfId="117"/>
    <cellStyle name="Result" xfId="118"/>
    <cellStyle name="Result 1" xfId="119"/>
    <cellStyle name="Result2" xfId="120"/>
    <cellStyle name="Result2 1" xfId="121"/>
    <cellStyle name="Title" xfId="122"/>
    <cellStyle name="Title 2" xfId="123"/>
    <cellStyle name="Total" xfId="124"/>
    <cellStyle name="Total 2" xfId="125"/>
    <cellStyle name="Warning Text" xfId="126"/>
    <cellStyle name="Warning Text 2" xfId="127"/>
    <cellStyle name="Обычный" xfId="0" builtinId="0" customBuiltin="1"/>
    <cellStyle name="Обычный 10" xfId="3"/>
    <cellStyle name="Обычный 11" xfId="4"/>
    <cellStyle name="Обычный 2" xfId="5"/>
    <cellStyle name="Обычный 2 2" xfId="7"/>
    <cellStyle name="Обычный 2 2 2" xfId="8"/>
    <cellStyle name="Обычный 2 3" xfId="9"/>
    <cellStyle name="Обычный 2 3 2" xfId="10"/>
    <cellStyle name="Обычный 2 4" xfId="11"/>
    <cellStyle name="Обычный 2_Анджиевского" xfId="6"/>
    <cellStyle name="Обычный 3" xfId="12"/>
    <cellStyle name="Обычный 3 2" xfId="13"/>
    <cellStyle name="Обычный 4" xfId="14"/>
    <cellStyle name="Обычный 4 2" xfId="15"/>
    <cellStyle name="Обычный 4 3" xfId="16"/>
    <cellStyle name="Обычный 4 4" xfId="17"/>
    <cellStyle name="Обычный 5" xfId="18"/>
    <cellStyle name="Обычный 5 2" xfId="19"/>
    <cellStyle name="Обычный 5 3" xfId="20"/>
    <cellStyle name="Обычный 6" xfId="21"/>
    <cellStyle name="Обычный 7" xfId="22"/>
    <cellStyle name="Обычный 8" xfId="23"/>
    <cellStyle name="Обычный 9" xfId="24"/>
    <cellStyle name="Обычный_Лесная поляна" xfId="1"/>
    <cellStyle name="Обычный_Лесная поляна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82"/>
  <sheetViews>
    <sheetView tabSelected="1" topLeftCell="A60" zoomScaleNormal="100" workbookViewId="0">
      <selection activeCell="B83" sqref="B83"/>
    </sheetView>
  </sheetViews>
  <sheetFormatPr defaultRowHeight="15.6" customHeight="1"/>
  <cols>
    <col min="1" max="1" width="13.75" style="104" customWidth="1"/>
    <col min="2" max="2" width="53.125" style="105" customWidth="1"/>
    <col min="3" max="3" width="10.625" style="11" customWidth="1"/>
    <col min="4" max="4" width="11" style="11" customWidth="1"/>
    <col min="5" max="5" width="11.75" style="6" customWidth="1"/>
    <col min="6" max="6" width="7.625" style="6" customWidth="1"/>
    <col min="7" max="7" width="12.625" style="5" customWidth="1"/>
    <col min="8" max="8" width="13.125" style="6" customWidth="1"/>
    <col min="9" max="9" width="9.5" style="7" customWidth="1"/>
    <col min="10" max="11" width="6.875" style="6" customWidth="1"/>
    <col min="12" max="12" width="9" style="6" customWidth="1"/>
    <col min="13" max="1023" width="6.875" style="6" customWidth="1"/>
    <col min="1024" max="1024" width="8.625" style="6" customWidth="1"/>
    <col min="1025" max="1025" width="9" customWidth="1"/>
  </cols>
  <sheetData>
    <row r="1" spans="1:1024" s="188" customFormat="1" ht="15.6" customHeight="1">
      <c r="A1" s="3"/>
      <c r="B1" s="184"/>
      <c r="C1" s="184"/>
      <c r="D1" s="3" t="s">
        <v>1064</v>
      </c>
      <c r="E1" s="185"/>
      <c r="F1" s="185"/>
      <c r="G1" s="186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  <c r="IN1" s="187"/>
      <c r="IO1" s="187"/>
      <c r="IP1" s="187"/>
      <c r="IQ1" s="187"/>
      <c r="IR1" s="187"/>
      <c r="IS1" s="187"/>
      <c r="IT1" s="187"/>
      <c r="IU1" s="187"/>
      <c r="IV1" s="187"/>
      <c r="IW1" s="187"/>
      <c r="IX1" s="187"/>
      <c r="IY1" s="187"/>
      <c r="IZ1" s="187"/>
      <c r="JA1" s="187"/>
      <c r="JB1" s="187"/>
      <c r="JC1" s="187"/>
      <c r="JD1" s="187"/>
      <c r="JE1" s="187"/>
      <c r="JF1" s="187"/>
      <c r="JG1" s="187"/>
      <c r="JH1" s="187"/>
      <c r="JI1" s="187"/>
      <c r="JJ1" s="187"/>
      <c r="JK1" s="187"/>
      <c r="JL1" s="187"/>
      <c r="JM1" s="187"/>
      <c r="JN1" s="187"/>
      <c r="JO1" s="187"/>
      <c r="JP1" s="187"/>
      <c r="JQ1" s="187"/>
      <c r="JR1" s="187"/>
      <c r="JS1" s="187"/>
      <c r="JT1" s="187"/>
      <c r="JU1" s="187"/>
      <c r="JV1" s="187"/>
      <c r="JW1" s="187"/>
      <c r="JX1" s="187"/>
      <c r="JY1" s="187"/>
      <c r="JZ1" s="187"/>
      <c r="KA1" s="187"/>
      <c r="KB1" s="187"/>
      <c r="KC1" s="187"/>
      <c r="KD1" s="187"/>
      <c r="KE1" s="187"/>
      <c r="KF1" s="187"/>
      <c r="KG1" s="187"/>
      <c r="KH1" s="187"/>
      <c r="KI1" s="187"/>
      <c r="KJ1" s="187"/>
      <c r="KK1" s="187"/>
      <c r="KL1" s="187"/>
      <c r="KM1" s="187"/>
      <c r="KN1" s="187"/>
      <c r="KO1" s="187"/>
      <c r="KP1" s="187"/>
      <c r="KQ1" s="187"/>
      <c r="KR1" s="187"/>
      <c r="KS1" s="187"/>
      <c r="KT1" s="187"/>
      <c r="KU1" s="187"/>
      <c r="KV1" s="187"/>
      <c r="KW1" s="187"/>
      <c r="KX1" s="187"/>
      <c r="KY1" s="187"/>
      <c r="KZ1" s="187"/>
      <c r="LA1" s="187"/>
      <c r="LB1" s="187"/>
      <c r="LC1" s="187"/>
      <c r="LD1" s="187"/>
      <c r="LE1" s="187"/>
      <c r="LF1" s="187"/>
      <c r="LG1" s="187"/>
      <c r="LH1" s="187"/>
      <c r="LI1" s="187"/>
      <c r="LJ1" s="187"/>
      <c r="LK1" s="187"/>
      <c r="LL1" s="187"/>
      <c r="LM1" s="187"/>
      <c r="LN1" s="187"/>
      <c r="LO1" s="187"/>
      <c r="LP1" s="187"/>
      <c r="LQ1" s="187"/>
      <c r="LR1" s="187"/>
      <c r="LS1" s="187"/>
      <c r="LT1" s="187"/>
      <c r="LU1" s="187"/>
      <c r="LV1" s="187"/>
      <c r="LW1" s="187"/>
      <c r="LX1" s="187"/>
      <c r="LY1" s="187"/>
      <c r="LZ1" s="187"/>
      <c r="MA1" s="187"/>
      <c r="MB1" s="187"/>
      <c r="MC1" s="187"/>
      <c r="MD1" s="187"/>
      <c r="ME1" s="187"/>
      <c r="MF1" s="187"/>
      <c r="MG1" s="187"/>
      <c r="MH1" s="187"/>
      <c r="MI1" s="187"/>
      <c r="MJ1" s="187"/>
      <c r="MK1" s="187"/>
      <c r="ML1" s="187"/>
      <c r="MM1" s="187"/>
      <c r="MN1" s="187"/>
      <c r="MO1" s="187"/>
      <c r="MP1" s="187"/>
      <c r="MQ1" s="187"/>
      <c r="MR1" s="187"/>
      <c r="MS1" s="187"/>
      <c r="MT1" s="187"/>
      <c r="MU1" s="187"/>
      <c r="MV1" s="187"/>
      <c r="MW1" s="187"/>
      <c r="MX1" s="187"/>
      <c r="MY1" s="187"/>
      <c r="MZ1" s="187"/>
      <c r="NA1" s="187"/>
      <c r="NB1" s="187"/>
      <c r="NC1" s="187"/>
      <c r="ND1" s="187"/>
      <c r="NE1" s="187"/>
      <c r="NF1" s="187"/>
      <c r="NG1" s="187"/>
      <c r="NH1" s="187"/>
      <c r="NI1" s="187"/>
      <c r="NJ1" s="187"/>
      <c r="NK1" s="187"/>
      <c r="NL1" s="187"/>
      <c r="NM1" s="187"/>
      <c r="NN1" s="187"/>
      <c r="NO1" s="187"/>
      <c r="NP1" s="187"/>
      <c r="NQ1" s="187"/>
      <c r="NR1" s="187"/>
      <c r="NS1" s="187"/>
      <c r="NT1" s="187"/>
      <c r="NU1" s="187"/>
      <c r="NV1" s="187"/>
      <c r="NW1" s="187"/>
      <c r="NX1" s="187"/>
      <c r="NY1" s="187"/>
      <c r="NZ1" s="187"/>
      <c r="OA1" s="187"/>
      <c r="OB1" s="187"/>
      <c r="OC1" s="187"/>
      <c r="OD1" s="187"/>
      <c r="OE1" s="187"/>
      <c r="OF1" s="187"/>
      <c r="OG1" s="187"/>
      <c r="OH1" s="187"/>
      <c r="OI1" s="187"/>
      <c r="OJ1" s="187"/>
      <c r="OK1" s="187"/>
      <c r="OL1" s="187"/>
      <c r="OM1" s="187"/>
      <c r="ON1" s="187"/>
      <c r="OO1" s="187"/>
      <c r="OP1" s="187"/>
      <c r="OQ1" s="187"/>
      <c r="OR1" s="187"/>
      <c r="OS1" s="187"/>
      <c r="OT1" s="187"/>
      <c r="OU1" s="187"/>
      <c r="OV1" s="187"/>
      <c r="OW1" s="187"/>
      <c r="OX1" s="187"/>
      <c r="OY1" s="187"/>
      <c r="OZ1" s="187"/>
      <c r="PA1" s="187"/>
      <c r="PB1" s="187"/>
      <c r="PC1" s="187"/>
      <c r="PD1" s="187"/>
      <c r="PE1" s="187"/>
      <c r="PF1" s="187"/>
      <c r="PG1" s="187"/>
      <c r="PH1" s="187"/>
      <c r="PI1" s="187"/>
      <c r="PJ1" s="187"/>
      <c r="PK1" s="187"/>
      <c r="PL1" s="187"/>
      <c r="PM1" s="187"/>
      <c r="PN1" s="187"/>
      <c r="PO1" s="187"/>
      <c r="PP1" s="187"/>
      <c r="PQ1" s="187"/>
      <c r="PR1" s="187"/>
      <c r="PS1" s="187"/>
      <c r="PT1" s="187"/>
      <c r="PU1" s="187"/>
      <c r="PV1" s="187"/>
      <c r="PW1" s="187"/>
      <c r="PX1" s="187"/>
      <c r="PY1" s="187"/>
      <c r="PZ1" s="187"/>
      <c r="QA1" s="187"/>
      <c r="QB1" s="187"/>
      <c r="QC1" s="187"/>
      <c r="QD1" s="187"/>
      <c r="QE1" s="187"/>
      <c r="QF1" s="187"/>
      <c r="QG1" s="187"/>
      <c r="QH1" s="187"/>
      <c r="QI1" s="187"/>
      <c r="QJ1" s="187"/>
      <c r="QK1" s="187"/>
      <c r="QL1" s="187"/>
      <c r="QM1" s="187"/>
      <c r="QN1" s="187"/>
      <c r="QO1" s="187"/>
      <c r="QP1" s="187"/>
      <c r="QQ1" s="187"/>
      <c r="QR1" s="187"/>
      <c r="QS1" s="187"/>
      <c r="QT1" s="187"/>
      <c r="QU1" s="187"/>
      <c r="QV1" s="187"/>
      <c r="QW1" s="187"/>
      <c r="QX1" s="187"/>
      <c r="QY1" s="187"/>
      <c r="QZ1" s="187"/>
      <c r="RA1" s="187"/>
      <c r="RB1" s="187"/>
      <c r="RC1" s="187"/>
      <c r="RD1" s="187"/>
      <c r="RE1" s="187"/>
      <c r="RF1" s="187"/>
      <c r="RG1" s="187"/>
      <c r="RH1" s="187"/>
      <c r="RI1" s="187"/>
      <c r="RJ1" s="187"/>
      <c r="RK1" s="187"/>
      <c r="RL1" s="187"/>
      <c r="RM1" s="187"/>
      <c r="RN1" s="187"/>
      <c r="RO1" s="187"/>
      <c r="RP1" s="187"/>
      <c r="RQ1" s="187"/>
      <c r="RR1" s="187"/>
      <c r="RS1" s="187"/>
      <c r="RT1" s="187"/>
      <c r="RU1" s="187"/>
      <c r="RV1" s="187"/>
      <c r="RW1" s="187"/>
      <c r="RX1" s="187"/>
      <c r="RY1" s="187"/>
      <c r="RZ1" s="187"/>
      <c r="SA1" s="187"/>
      <c r="SB1" s="187"/>
      <c r="SC1" s="187"/>
      <c r="SD1" s="187"/>
      <c r="SE1" s="187"/>
      <c r="SF1" s="187"/>
      <c r="SG1" s="187"/>
      <c r="SH1" s="187"/>
      <c r="SI1" s="187"/>
      <c r="SJ1" s="187"/>
      <c r="SK1" s="187"/>
      <c r="SL1" s="187"/>
      <c r="SM1" s="187"/>
      <c r="SN1" s="187"/>
      <c r="SO1" s="187"/>
      <c r="SP1" s="187"/>
      <c r="SQ1" s="187"/>
      <c r="SR1" s="187"/>
      <c r="SS1" s="187"/>
      <c r="ST1" s="187"/>
      <c r="SU1" s="187"/>
      <c r="SV1" s="187"/>
      <c r="SW1" s="187"/>
      <c r="SX1" s="187"/>
      <c r="SY1" s="187"/>
      <c r="SZ1" s="187"/>
      <c r="TA1" s="187"/>
      <c r="TB1" s="187"/>
      <c r="TC1" s="187"/>
      <c r="TD1" s="187"/>
      <c r="TE1" s="187"/>
      <c r="TF1" s="187"/>
      <c r="TG1" s="187"/>
      <c r="TH1" s="187"/>
      <c r="TI1" s="187"/>
      <c r="TJ1" s="187"/>
      <c r="TK1" s="187"/>
      <c r="TL1" s="187"/>
      <c r="TM1" s="187"/>
      <c r="TN1" s="187"/>
      <c r="TO1" s="187"/>
      <c r="TP1" s="187"/>
      <c r="TQ1" s="187"/>
      <c r="TR1" s="187"/>
      <c r="TS1" s="187"/>
      <c r="TT1" s="187"/>
      <c r="TU1" s="187"/>
      <c r="TV1" s="187"/>
      <c r="TW1" s="187"/>
      <c r="TX1" s="187"/>
      <c r="TY1" s="187"/>
      <c r="TZ1" s="187"/>
      <c r="UA1" s="187"/>
      <c r="UB1" s="187"/>
      <c r="UC1" s="187"/>
      <c r="UD1" s="187"/>
      <c r="UE1" s="187"/>
      <c r="UF1" s="187"/>
      <c r="UG1" s="187"/>
      <c r="UH1" s="187"/>
      <c r="UI1" s="187"/>
      <c r="UJ1" s="187"/>
      <c r="UK1" s="187"/>
      <c r="UL1" s="187"/>
      <c r="UM1" s="187"/>
      <c r="UN1" s="187"/>
      <c r="UO1" s="187"/>
      <c r="UP1" s="187"/>
      <c r="UQ1" s="187"/>
      <c r="UR1" s="187"/>
      <c r="US1" s="187"/>
      <c r="UT1" s="187"/>
      <c r="UU1" s="187"/>
      <c r="UV1" s="187"/>
      <c r="UW1" s="187"/>
      <c r="UX1" s="187"/>
      <c r="UY1" s="187"/>
      <c r="UZ1" s="187"/>
      <c r="VA1" s="187"/>
      <c r="VB1" s="187"/>
      <c r="VC1" s="187"/>
      <c r="VD1" s="187"/>
      <c r="VE1" s="187"/>
      <c r="VF1" s="187"/>
      <c r="VG1" s="187"/>
      <c r="VH1" s="187"/>
      <c r="VI1" s="187"/>
      <c r="VJ1" s="187"/>
      <c r="VK1" s="187"/>
      <c r="VL1" s="187"/>
      <c r="VM1" s="187"/>
      <c r="VN1" s="187"/>
      <c r="VO1" s="187"/>
      <c r="VP1" s="187"/>
      <c r="VQ1" s="187"/>
      <c r="VR1" s="187"/>
      <c r="VS1" s="187"/>
      <c r="VT1" s="187"/>
      <c r="VU1" s="187"/>
      <c r="VV1" s="187"/>
      <c r="VW1" s="187"/>
      <c r="VX1" s="187"/>
      <c r="VY1" s="187"/>
      <c r="VZ1" s="187"/>
      <c r="WA1" s="187"/>
      <c r="WB1" s="187"/>
      <c r="WC1" s="187"/>
      <c r="WD1" s="187"/>
      <c r="WE1" s="187"/>
      <c r="WF1" s="187"/>
      <c r="WG1" s="187"/>
      <c r="WH1" s="187"/>
      <c r="WI1" s="187"/>
      <c r="WJ1" s="187"/>
      <c r="WK1" s="187"/>
      <c r="WL1" s="187"/>
      <c r="WM1" s="187"/>
      <c r="WN1" s="187"/>
      <c r="WO1" s="187"/>
      <c r="WP1" s="187"/>
      <c r="WQ1" s="187"/>
      <c r="WR1" s="187"/>
      <c r="WS1" s="187"/>
      <c r="WT1" s="187"/>
      <c r="WU1" s="187"/>
      <c r="WV1" s="187"/>
      <c r="WW1" s="187"/>
      <c r="WX1" s="187"/>
      <c r="WY1" s="187"/>
      <c r="WZ1" s="187"/>
      <c r="XA1" s="187"/>
      <c r="XB1" s="187"/>
      <c r="XC1" s="187"/>
      <c r="XD1" s="187"/>
      <c r="XE1" s="187"/>
      <c r="XF1" s="187"/>
      <c r="XG1" s="187"/>
      <c r="XH1" s="187"/>
      <c r="XI1" s="187"/>
      <c r="XJ1" s="187"/>
      <c r="XK1" s="187"/>
      <c r="XL1" s="187"/>
      <c r="XM1" s="187"/>
      <c r="XN1" s="187"/>
      <c r="XO1" s="187"/>
      <c r="XP1" s="187"/>
      <c r="XQ1" s="187"/>
      <c r="XR1" s="187"/>
      <c r="XS1" s="187"/>
      <c r="XT1" s="187"/>
      <c r="XU1" s="187"/>
      <c r="XV1" s="187"/>
      <c r="XW1" s="187"/>
      <c r="XX1" s="187"/>
      <c r="XY1" s="187"/>
      <c r="XZ1" s="187"/>
      <c r="YA1" s="187"/>
      <c r="YB1" s="187"/>
      <c r="YC1" s="187"/>
      <c r="YD1" s="187"/>
      <c r="YE1" s="187"/>
      <c r="YF1" s="187"/>
      <c r="YG1" s="187"/>
      <c r="YH1" s="187"/>
      <c r="YI1" s="187"/>
      <c r="YJ1" s="187"/>
      <c r="YK1" s="187"/>
      <c r="YL1" s="187"/>
      <c r="YM1" s="187"/>
      <c r="YN1" s="187"/>
      <c r="YO1" s="187"/>
      <c r="YP1" s="187"/>
      <c r="YQ1" s="187"/>
      <c r="YR1" s="187"/>
      <c r="YS1" s="187"/>
      <c r="YT1" s="187"/>
      <c r="YU1" s="187"/>
      <c r="YV1" s="187"/>
      <c r="YW1" s="187"/>
      <c r="YX1" s="187"/>
      <c r="YY1" s="187"/>
      <c r="YZ1" s="187"/>
      <c r="ZA1" s="187"/>
      <c r="ZB1" s="187"/>
      <c r="ZC1" s="187"/>
      <c r="ZD1" s="187"/>
      <c r="ZE1" s="187"/>
      <c r="ZF1" s="187"/>
      <c r="ZG1" s="187"/>
      <c r="ZH1" s="187"/>
      <c r="ZI1" s="187"/>
      <c r="ZJ1" s="187"/>
      <c r="ZK1" s="187"/>
      <c r="ZL1" s="187"/>
      <c r="ZM1" s="187"/>
      <c r="ZN1" s="187"/>
      <c r="ZO1" s="187"/>
      <c r="ZP1" s="187"/>
      <c r="ZQ1" s="187"/>
      <c r="ZR1" s="187"/>
      <c r="ZS1" s="187"/>
      <c r="ZT1" s="187"/>
      <c r="ZU1" s="187"/>
      <c r="ZV1" s="187"/>
      <c r="ZW1" s="187"/>
      <c r="ZX1" s="187"/>
      <c r="ZY1" s="187"/>
      <c r="ZZ1" s="187"/>
      <c r="AAA1" s="187"/>
      <c r="AAB1" s="187"/>
      <c r="AAC1" s="187"/>
      <c r="AAD1" s="187"/>
      <c r="AAE1" s="187"/>
      <c r="AAF1" s="187"/>
      <c r="AAG1" s="187"/>
      <c r="AAH1" s="187"/>
      <c r="AAI1" s="187"/>
      <c r="AAJ1" s="187"/>
      <c r="AAK1" s="187"/>
      <c r="AAL1" s="187"/>
      <c r="AAM1" s="187"/>
      <c r="AAN1" s="187"/>
      <c r="AAO1" s="187"/>
      <c r="AAP1" s="187"/>
      <c r="AAQ1" s="187"/>
      <c r="AAR1" s="187"/>
      <c r="AAS1" s="187"/>
      <c r="AAT1" s="187"/>
      <c r="AAU1" s="187"/>
      <c r="AAV1" s="187"/>
      <c r="AAW1" s="187"/>
      <c r="AAX1" s="187"/>
      <c r="AAY1" s="187"/>
      <c r="AAZ1" s="187"/>
      <c r="ABA1" s="187"/>
      <c r="ABB1" s="187"/>
      <c r="ABC1" s="187"/>
      <c r="ABD1" s="187"/>
      <c r="ABE1" s="187"/>
      <c r="ABF1" s="187"/>
      <c r="ABG1" s="187"/>
      <c r="ABH1" s="187"/>
      <c r="ABI1" s="187"/>
      <c r="ABJ1" s="187"/>
      <c r="ABK1" s="187"/>
      <c r="ABL1" s="187"/>
      <c r="ABM1" s="187"/>
      <c r="ABN1" s="187"/>
      <c r="ABO1" s="187"/>
      <c r="ABP1" s="187"/>
      <c r="ABQ1" s="187"/>
      <c r="ABR1" s="187"/>
      <c r="ABS1" s="187"/>
      <c r="ABT1" s="187"/>
      <c r="ABU1" s="187"/>
      <c r="ABV1" s="187"/>
      <c r="ABW1" s="187"/>
      <c r="ABX1" s="187"/>
      <c r="ABY1" s="187"/>
      <c r="ABZ1" s="187"/>
      <c r="ACA1" s="187"/>
      <c r="ACB1" s="187"/>
      <c r="ACC1" s="187"/>
      <c r="ACD1" s="187"/>
      <c r="ACE1" s="187"/>
      <c r="ACF1" s="187"/>
      <c r="ACG1" s="187"/>
      <c r="ACH1" s="187"/>
      <c r="ACI1" s="187"/>
      <c r="ACJ1" s="187"/>
      <c r="ACK1" s="187"/>
      <c r="ACL1" s="187"/>
      <c r="ACM1" s="187"/>
      <c r="ACN1" s="187"/>
      <c r="ACO1" s="187"/>
      <c r="ACP1" s="187"/>
      <c r="ACQ1" s="187"/>
      <c r="ACR1" s="187"/>
      <c r="ACS1" s="187"/>
      <c r="ACT1" s="187"/>
      <c r="ACU1" s="187"/>
      <c r="ACV1" s="187"/>
      <c r="ACW1" s="187"/>
      <c r="ACX1" s="187"/>
      <c r="ACY1" s="187"/>
      <c r="ACZ1" s="187"/>
      <c r="ADA1" s="187"/>
      <c r="ADB1" s="187"/>
      <c r="ADC1" s="187"/>
      <c r="ADD1" s="187"/>
      <c r="ADE1" s="187"/>
      <c r="ADF1" s="187"/>
      <c r="ADG1" s="187"/>
      <c r="ADH1" s="187"/>
      <c r="ADI1" s="187"/>
      <c r="ADJ1" s="187"/>
      <c r="ADK1" s="187"/>
      <c r="ADL1" s="187"/>
      <c r="ADM1" s="187"/>
      <c r="ADN1" s="187"/>
      <c r="ADO1" s="187"/>
      <c r="ADP1" s="187"/>
      <c r="ADQ1" s="187"/>
      <c r="ADR1" s="187"/>
      <c r="ADS1" s="187"/>
      <c r="ADT1" s="187"/>
      <c r="ADU1" s="187"/>
      <c r="ADV1" s="187"/>
      <c r="ADW1" s="187"/>
      <c r="ADX1" s="187"/>
      <c r="ADY1" s="187"/>
      <c r="ADZ1" s="187"/>
      <c r="AEA1" s="187"/>
      <c r="AEB1" s="187"/>
      <c r="AEC1" s="187"/>
      <c r="AED1" s="187"/>
      <c r="AEE1" s="187"/>
      <c r="AEF1" s="187"/>
      <c r="AEG1" s="187"/>
      <c r="AEH1" s="187"/>
      <c r="AEI1" s="187"/>
      <c r="AEJ1" s="187"/>
      <c r="AEK1" s="187"/>
      <c r="AEL1" s="187"/>
      <c r="AEM1" s="187"/>
      <c r="AEN1" s="187"/>
      <c r="AEO1" s="187"/>
      <c r="AEP1" s="187"/>
      <c r="AEQ1" s="187"/>
      <c r="AER1" s="187"/>
      <c r="AES1" s="187"/>
      <c r="AET1" s="187"/>
      <c r="AEU1" s="187"/>
      <c r="AEV1" s="187"/>
      <c r="AEW1" s="187"/>
      <c r="AEX1" s="187"/>
      <c r="AEY1" s="187"/>
      <c r="AEZ1" s="187"/>
      <c r="AFA1" s="187"/>
      <c r="AFB1" s="187"/>
      <c r="AFC1" s="187"/>
      <c r="AFD1" s="187"/>
      <c r="AFE1" s="187"/>
      <c r="AFF1" s="187"/>
      <c r="AFG1" s="187"/>
      <c r="AFH1" s="187"/>
      <c r="AFI1" s="187"/>
      <c r="AFJ1" s="187"/>
      <c r="AFK1" s="187"/>
      <c r="AFL1" s="187"/>
      <c r="AFM1" s="187"/>
      <c r="AFN1" s="187"/>
      <c r="AFO1" s="187"/>
      <c r="AFP1" s="187"/>
      <c r="AFQ1" s="187"/>
      <c r="AFR1" s="187"/>
      <c r="AFS1" s="187"/>
      <c r="AFT1" s="187"/>
      <c r="AFU1" s="187"/>
      <c r="AFV1" s="187"/>
      <c r="AFW1" s="187"/>
      <c r="AFX1" s="187"/>
      <c r="AFY1" s="187"/>
      <c r="AFZ1" s="187"/>
      <c r="AGA1" s="187"/>
      <c r="AGB1" s="187"/>
      <c r="AGC1" s="187"/>
      <c r="AGD1" s="187"/>
      <c r="AGE1" s="187"/>
      <c r="AGF1" s="187"/>
      <c r="AGG1" s="187"/>
      <c r="AGH1" s="187"/>
      <c r="AGI1" s="187"/>
      <c r="AGJ1" s="187"/>
      <c r="AGK1" s="187"/>
      <c r="AGL1" s="187"/>
      <c r="AGM1" s="187"/>
      <c r="AGN1" s="187"/>
      <c r="AGO1" s="187"/>
      <c r="AGP1" s="187"/>
      <c r="AGQ1" s="187"/>
      <c r="AGR1" s="187"/>
      <c r="AGS1" s="187"/>
      <c r="AGT1" s="187"/>
      <c r="AGU1" s="187"/>
      <c r="AGV1" s="187"/>
      <c r="AGW1" s="187"/>
      <c r="AGX1" s="187"/>
      <c r="AGY1" s="187"/>
      <c r="AGZ1" s="187"/>
      <c r="AHA1" s="187"/>
      <c r="AHB1" s="187"/>
      <c r="AHC1" s="187"/>
      <c r="AHD1" s="187"/>
      <c r="AHE1" s="187"/>
      <c r="AHF1" s="187"/>
      <c r="AHG1" s="187"/>
      <c r="AHH1" s="187"/>
      <c r="AHI1" s="187"/>
      <c r="AHJ1" s="187"/>
      <c r="AHK1" s="187"/>
      <c r="AHL1" s="187"/>
      <c r="AHM1" s="187"/>
      <c r="AHN1" s="187"/>
      <c r="AHO1" s="187"/>
      <c r="AHP1" s="187"/>
      <c r="AHQ1" s="187"/>
      <c r="AHR1" s="187"/>
      <c r="AHS1" s="187"/>
      <c r="AHT1" s="187"/>
      <c r="AHU1" s="187"/>
      <c r="AHV1" s="187"/>
      <c r="AHW1" s="187"/>
      <c r="AHX1" s="187"/>
      <c r="AHY1" s="187"/>
      <c r="AHZ1" s="187"/>
      <c r="AIA1" s="187"/>
      <c r="AIB1" s="187"/>
      <c r="AIC1" s="187"/>
      <c r="AID1" s="187"/>
      <c r="AIE1" s="187"/>
      <c r="AIF1" s="187"/>
      <c r="AIG1" s="187"/>
      <c r="AIH1" s="187"/>
      <c r="AII1" s="187"/>
      <c r="AIJ1" s="187"/>
      <c r="AIK1" s="187"/>
      <c r="AIL1" s="187"/>
      <c r="AIM1" s="187"/>
      <c r="AIN1" s="187"/>
      <c r="AIO1" s="187"/>
      <c r="AIP1" s="187"/>
      <c r="AIQ1" s="187"/>
      <c r="AIR1" s="187"/>
      <c r="AIS1" s="187"/>
      <c r="AIT1" s="187"/>
      <c r="AIU1" s="187"/>
      <c r="AIV1" s="187"/>
      <c r="AIW1" s="187"/>
      <c r="AIX1" s="187"/>
      <c r="AIY1" s="187"/>
      <c r="AIZ1" s="187"/>
      <c r="AJA1" s="187"/>
      <c r="AJB1" s="187"/>
      <c r="AJC1" s="187"/>
      <c r="AJD1" s="187"/>
      <c r="AJE1" s="187"/>
      <c r="AJF1" s="187"/>
      <c r="AJG1" s="187"/>
      <c r="AJH1" s="187"/>
      <c r="AJI1" s="187"/>
      <c r="AJJ1" s="187"/>
      <c r="AJK1" s="187"/>
      <c r="AJL1" s="187"/>
      <c r="AJM1" s="187"/>
      <c r="AJN1" s="187"/>
      <c r="AJO1" s="187"/>
      <c r="AJP1" s="187"/>
      <c r="AJQ1" s="187"/>
      <c r="AJR1" s="187"/>
      <c r="AJS1" s="187"/>
      <c r="AJT1" s="187"/>
      <c r="AJU1" s="187"/>
      <c r="AJV1" s="187"/>
      <c r="AJW1" s="187"/>
      <c r="AJX1" s="187"/>
      <c r="AJY1" s="187"/>
      <c r="AJZ1" s="187"/>
      <c r="AKA1" s="187"/>
      <c r="AKB1" s="187"/>
      <c r="AKC1" s="187"/>
      <c r="AKD1" s="187"/>
      <c r="AKE1" s="187"/>
      <c r="AKF1" s="187"/>
      <c r="AKG1" s="187"/>
      <c r="AKH1" s="187"/>
      <c r="AKI1" s="187"/>
      <c r="AKJ1" s="187"/>
      <c r="AKK1" s="187"/>
      <c r="AKL1" s="187"/>
      <c r="AKM1" s="187"/>
      <c r="AKN1" s="187"/>
      <c r="AKO1" s="187"/>
      <c r="AKP1" s="187"/>
      <c r="AKQ1" s="187"/>
      <c r="AKR1" s="187"/>
      <c r="AKS1" s="187"/>
      <c r="AKT1" s="187"/>
      <c r="AKU1" s="187"/>
      <c r="AKV1" s="187"/>
      <c r="AKW1" s="187"/>
      <c r="AKX1" s="187"/>
      <c r="AKY1" s="187"/>
      <c r="AKZ1" s="187"/>
      <c r="ALA1" s="187"/>
      <c r="ALB1" s="187"/>
      <c r="ALC1" s="187"/>
      <c r="ALD1" s="187"/>
      <c r="ALE1" s="187"/>
      <c r="ALF1" s="187"/>
      <c r="ALG1" s="187"/>
      <c r="ALH1" s="187"/>
      <c r="ALI1" s="187"/>
      <c r="ALJ1" s="187"/>
      <c r="ALK1" s="187"/>
      <c r="ALL1" s="187"/>
      <c r="ALM1" s="187"/>
      <c r="ALN1" s="187"/>
      <c r="ALO1" s="187"/>
      <c r="ALP1" s="187"/>
      <c r="ALQ1" s="187"/>
      <c r="ALR1" s="187"/>
      <c r="ALS1" s="187"/>
      <c r="ALT1" s="187"/>
      <c r="ALU1" s="187"/>
      <c r="ALV1" s="187"/>
      <c r="ALW1" s="187"/>
      <c r="ALX1" s="187"/>
      <c r="ALY1" s="187"/>
      <c r="ALZ1" s="187"/>
      <c r="AMA1" s="187"/>
      <c r="AMB1" s="187"/>
      <c r="AMC1" s="187"/>
      <c r="AMD1" s="187"/>
      <c r="AME1" s="187"/>
      <c r="AMF1" s="187"/>
      <c r="AMG1" s="187"/>
      <c r="AMH1" s="187"/>
      <c r="AMI1" s="187"/>
      <c r="AMJ1" s="187"/>
    </row>
    <row r="2" spans="1:1024" s="188" customFormat="1" ht="15.75">
      <c r="A2" s="183"/>
      <c r="B2" s="189"/>
      <c r="C2" s="189"/>
      <c r="D2" s="191" t="s">
        <v>1</v>
      </c>
      <c r="E2" s="185"/>
      <c r="F2" s="185"/>
      <c r="G2" s="186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7"/>
      <c r="IQ2" s="187"/>
      <c r="IR2" s="187"/>
      <c r="IS2" s="187"/>
      <c r="IT2" s="187"/>
      <c r="IU2" s="187"/>
      <c r="IV2" s="187"/>
      <c r="IW2" s="187"/>
      <c r="IX2" s="187"/>
      <c r="IY2" s="187"/>
      <c r="IZ2" s="187"/>
      <c r="JA2" s="187"/>
      <c r="JB2" s="187"/>
      <c r="JC2" s="187"/>
      <c r="JD2" s="187"/>
      <c r="JE2" s="187"/>
      <c r="JF2" s="187"/>
      <c r="JG2" s="187"/>
      <c r="JH2" s="187"/>
      <c r="JI2" s="187"/>
      <c r="JJ2" s="187"/>
      <c r="JK2" s="187"/>
      <c r="JL2" s="187"/>
      <c r="JM2" s="187"/>
      <c r="JN2" s="187"/>
      <c r="JO2" s="187"/>
      <c r="JP2" s="187"/>
      <c r="JQ2" s="187"/>
      <c r="JR2" s="187"/>
      <c r="JS2" s="187"/>
      <c r="JT2" s="187"/>
      <c r="JU2" s="187"/>
      <c r="JV2" s="187"/>
      <c r="JW2" s="187"/>
      <c r="JX2" s="187"/>
      <c r="JY2" s="187"/>
      <c r="JZ2" s="187"/>
      <c r="KA2" s="187"/>
      <c r="KB2" s="187"/>
      <c r="KC2" s="187"/>
      <c r="KD2" s="187"/>
      <c r="KE2" s="187"/>
      <c r="KF2" s="187"/>
      <c r="KG2" s="187"/>
      <c r="KH2" s="187"/>
      <c r="KI2" s="187"/>
      <c r="KJ2" s="187"/>
      <c r="KK2" s="187"/>
      <c r="KL2" s="187"/>
      <c r="KM2" s="187"/>
      <c r="KN2" s="187"/>
      <c r="KO2" s="187"/>
      <c r="KP2" s="187"/>
      <c r="KQ2" s="187"/>
      <c r="KR2" s="187"/>
      <c r="KS2" s="187"/>
      <c r="KT2" s="187"/>
      <c r="KU2" s="187"/>
      <c r="KV2" s="187"/>
      <c r="KW2" s="187"/>
      <c r="KX2" s="187"/>
      <c r="KY2" s="187"/>
      <c r="KZ2" s="187"/>
      <c r="LA2" s="187"/>
      <c r="LB2" s="187"/>
      <c r="LC2" s="187"/>
      <c r="LD2" s="187"/>
      <c r="LE2" s="187"/>
      <c r="LF2" s="187"/>
      <c r="LG2" s="187"/>
      <c r="LH2" s="187"/>
      <c r="LI2" s="187"/>
      <c r="LJ2" s="187"/>
      <c r="LK2" s="187"/>
      <c r="LL2" s="187"/>
      <c r="LM2" s="187"/>
      <c r="LN2" s="187"/>
      <c r="LO2" s="187"/>
      <c r="LP2" s="187"/>
      <c r="LQ2" s="187"/>
      <c r="LR2" s="187"/>
      <c r="LS2" s="187"/>
      <c r="LT2" s="187"/>
      <c r="LU2" s="187"/>
      <c r="LV2" s="187"/>
      <c r="LW2" s="187"/>
      <c r="LX2" s="187"/>
      <c r="LY2" s="187"/>
      <c r="LZ2" s="187"/>
      <c r="MA2" s="187"/>
      <c r="MB2" s="187"/>
      <c r="MC2" s="187"/>
      <c r="MD2" s="187"/>
      <c r="ME2" s="187"/>
      <c r="MF2" s="187"/>
      <c r="MG2" s="187"/>
      <c r="MH2" s="187"/>
      <c r="MI2" s="187"/>
      <c r="MJ2" s="187"/>
      <c r="MK2" s="187"/>
      <c r="ML2" s="187"/>
      <c r="MM2" s="187"/>
      <c r="MN2" s="187"/>
      <c r="MO2" s="187"/>
      <c r="MP2" s="187"/>
      <c r="MQ2" s="187"/>
      <c r="MR2" s="187"/>
      <c r="MS2" s="187"/>
      <c r="MT2" s="187"/>
      <c r="MU2" s="187"/>
      <c r="MV2" s="187"/>
      <c r="MW2" s="187"/>
      <c r="MX2" s="187"/>
      <c r="MY2" s="187"/>
      <c r="MZ2" s="187"/>
      <c r="NA2" s="187"/>
      <c r="NB2" s="187"/>
      <c r="NC2" s="187"/>
      <c r="ND2" s="187"/>
      <c r="NE2" s="187"/>
      <c r="NF2" s="187"/>
      <c r="NG2" s="187"/>
      <c r="NH2" s="187"/>
      <c r="NI2" s="187"/>
      <c r="NJ2" s="187"/>
      <c r="NK2" s="187"/>
      <c r="NL2" s="187"/>
      <c r="NM2" s="187"/>
      <c r="NN2" s="187"/>
      <c r="NO2" s="187"/>
      <c r="NP2" s="187"/>
      <c r="NQ2" s="187"/>
      <c r="NR2" s="187"/>
      <c r="NS2" s="187"/>
      <c r="NT2" s="187"/>
      <c r="NU2" s="187"/>
      <c r="NV2" s="187"/>
      <c r="NW2" s="187"/>
      <c r="NX2" s="187"/>
      <c r="NY2" s="187"/>
      <c r="NZ2" s="187"/>
      <c r="OA2" s="187"/>
      <c r="OB2" s="187"/>
      <c r="OC2" s="187"/>
      <c r="OD2" s="187"/>
      <c r="OE2" s="187"/>
      <c r="OF2" s="187"/>
      <c r="OG2" s="187"/>
      <c r="OH2" s="187"/>
      <c r="OI2" s="187"/>
      <c r="OJ2" s="187"/>
      <c r="OK2" s="187"/>
      <c r="OL2" s="187"/>
      <c r="OM2" s="187"/>
      <c r="ON2" s="187"/>
      <c r="OO2" s="187"/>
      <c r="OP2" s="187"/>
      <c r="OQ2" s="187"/>
      <c r="OR2" s="187"/>
      <c r="OS2" s="187"/>
      <c r="OT2" s="187"/>
      <c r="OU2" s="187"/>
      <c r="OV2" s="187"/>
      <c r="OW2" s="187"/>
      <c r="OX2" s="187"/>
      <c r="OY2" s="187"/>
      <c r="OZ2" s="187"/>
      <c r="PA2" s="187"/>
      <c r="PB2" s="187"/>
      <c r="PC2" s="187"/>
      <c r="PD2" s="187"/>
      <c r="PE2" s="187"/>
      <c r="PF2" s="187"/>
      <c r="PG2" s="187"/>
      <c r="PH2" s="187"/>
      <c r="PI2" s="187"/>
      <c r="PJ2" s="187"/>
      <c r="PK2" s="187"/>
      <c r="PL2" s="187"/>
      <c r="PM2" s="187"/>
      <c r="PN2" s="187"/>
      <c r="PO2" s="187"/>
      <c r="PP2" s="187"/>
      <c r="PQ2" s="187"/>
      <c r="PR2" s="187"/>
      <c r="PS2" s="187"/>
      <c r="PT2" s="187"/>
      <c r="PU2" s="187"/>
      <c r="PV2" s="187"/>
      <c r="PW2" s="187"/>
      <c r="PX2" s="187"/>
      <c r="PY2" s="187"/>
      <c r="PZ2" s="187"/>
      <c r="QA2" s="187"/>
      <c r="QB2" s="187"/>
      <c r="QC2" s="187"/>
      <c r="QD2" s="187"/>
      <c r="QE2" s="187"/>
      <c r="QF2" s="187"/>
      <c r="QG2" s="187"/>
      <c r="QH2" s="187"/>
      <c r="QI2" s="187"/>
      <c r="QJ2" s="187"/>
      <c r="QK2" s="187"/>
      <c r="QL2" s="187"/>
      <c r="QM2" s="187"/>
      <c r="QN2" s="187"/>
      <c r="QO2" s="187"/>
      <c r="QP2" s="187"/>
      <c r="QQ2" s="187"/>
      <c r="QR2" s="187"/>
      <c r="QS2" s="187"/>
      <c r="QT2" s="187"/>
      <c r="QU2" s="187"/>
      <c r="QV2" s="187"/>
      <c r="QW2" s="187"/>
      <c r="QX2" s="187"/>
      <c r="QY2" s="187"/>
      <c r="QZ2" s="187"/>
      <c r="RA2" s="187"/>
      <c r="RB2" s="187"/>
      <c r="RC2" s="187"/>
      <c r="RD2" s="187"/>
      <c r="RE2" s="187"/>
      <c r="RF2" s="187"/>
      <c r="RG2" s="187"/>
      <c r="RH2" s="187"/>
      <c r="RI2" s="187"/>
      <c r="RJ2" s="187"/>
      <c r="RK2" s="187"/>
      <c r="RL2" s="187"/>
      <c r="RM2" s="187"/>
      <c r="RN2" s="187"/>
      <c r="RO2" s="187"/>
      <c r="RP2" s="187"/>
      <c r="RQ2" s="187"/>
      <c r="RR2" s="187"/>
      <c r="RS2" s="187"/>
      <c r="RT2" s="187"/>
      <c r="RU2" s="187"/>
      <c r="RV2" s="187"/>
      <c r="RW2" s="187"/>
      <c r="RX2" s="187"/>
      <c r="RY2" s="187"/>
      <c r="RZ2" s="187"/>
      <c r="SA2" s="187"/>
      <c r="SB2" s="187"/>
      <c r="SC2" s="187"/>
      <c r="SD2" s="187"/>
      <c r="SE2" s="187"/>
      <c r="SF2" s="187"/>
      <c r="SG2" s="187"/>
      <c r="SH2" s="187"/>
      <c r="SI2" s="187"/>
      <c r="SJ2" s="187"/>
      <c r="SK2" s="187"/>
      <c r="SL2" s="187"/>
      <c r="SM2" s="187"/>
      <c r="SN2" s="187"/>
      <c r="SO2" s="187"/>
      <c r="SP2" s="187"/>
      <c r="SQ2" s="187"/>
      <c r="SR2" s="187"/>
      <c r="SS2" s="187"/>
      <c r="ST2" s="187"/>
      <c r="SU2" s="187"/>
      <c r="SV2" s="187"/>
      <c r="SW2" s="187"/>
      <c r="SX2" s="187"/>
      <c r="SY2" s="187"/>
      <c r="SZ2" s="187"/>
      <c r="TA2" s="187"/>
      <c r="TB2" s="187"/>
      <c r="TC2" s="187"/>
      <c r="TD2" s="187"/>
      <c r="TE2" s="187"/>
      <c r="TF2" s="187"/>
      <c r="TG2" s="187"/>
      <c r="TH2" s="187"/>
      <c r="TI2" s="187"/>
      <c r="TJ2" s="187"/>
      <c r="TK2" s="187"/>
      <c r="TL2" s="187"/>
      <c r="TM2" s="187"/>
      <c r="TN2" s="187"/>
      <c r="TO2" s="187"/>
      <c r="TP2" s="187"/>
      <c r="TQ2" s="187"/>
      <c r="TR2" s="187"/>
      <c r="TS2" s="187"/>
      <c r="TT2" s="187"/>
      <c r="TU2" s="187"/>
      <c r="TV2" s="187"/>
      <c r="TW2" s="187"/>
      <c r="TX2" s="187"/>
      <c r="TY2" s="187"/>
      <c r="TZ2" s="187"/>
      <c r="UA2" s="187"/>
      <c r="UB2" s="187"/>
      <c r="UC2" s="187"/>
      <c r="UD2" s="187"/>
      <c r="UE2" s="187"/>
      <c r="UF2" s="187"/>
      <c r="UG2" s="187"/>
      <c r="UH2" s="187"/>
      <c r="UI2" s="187"/>
      <c r="UJ2" s="187"/>
      <c r="UK2" s="187"/>
      <c r="UL2" s="187"/>
      <c r="UM2" s="187"/>
      <c r="UN2" s="187"/>
      <c r="UO2" s="187"/>
      <c r="UP2" s="187"/>
      <c r="UQ2" s="187"/>
      <c r="UR2" s="187"/>
      <c r="US2" s="187"/>
      <c r="UT2" s="187"/>
      <c r="UU2" s="187"/>
      <c r="UV2" s="187"/>
      <c r="UW2" s="187"/>
      <c r="UX2" s="187"/>
      <c r="UY2" s="187"/>
      <c r="UZ2" s="187"/>
      <c r="VA2" s="187"/>
      <c r="VB2" s="187"/>
      <c r="VC2" s="187"/>
      <c r="VD2" s="187"/>
      <c r="VE2" s="187"/>
      <c r="VF2" s="187"/>
      <c r="VG2" s="187"/>
      <c r="VH2" s="187"/>
      <c r="VI2" s="187"/>
      <c r="VJ2" s="187"/>
      <c r="VK2" s="187"/>
      <c r="VL2" s="187"/>
      <c r="VM2" s="187"/>
      <c r="VN2" s="187"/>
      <c r="VO2" s="187"/>
      <c r="VP2" s="187"/>
      <c r="VQ2" s="187"/>
      <c r="VR2" s="187"/>
      <c r="VS2" s="187"/>
      <c r="VT2" s="187"/>
      <c r="VU2" s="187"/>
      <c r="VV2" s="187"/>
      <c r="VW2" s="187"/>
      <c r="VX2" s="187"/>
      <c r="VY2" s="187"/>
      <c r="VZ2" s="187"/>
      <c r="WA2" s="187"/>
      <c r="WB2" s="187"/>
      <c r="WC2" s="187"/>
      <c r="WD2" s="187"/>
      <c r="WE2" s="187"/>
      <c r="WF2" s="187"/>
      <c r="WG2" s="187"/>
      <c r="WH2" s="187"/>
      <c r="WI2" s="187"/>
      <c r="WJ2" s="187"/>
      <c r="WK2" s="187"/>
      <c r="WL2" s="187"/>
      <c r="WM2" s="187"/>
      <c r="WN2" s="187"/>
      <c r="WO2" s="187"/>
      <c r="WP2" s="187"/>
      <c r="WQ2" s="187"/>
      <c r="WR2" s="187"/>
      <c r="WS2" s="187"/>
      <c r="WT2" s="187"/>
      <c r="WU2" s="187"/>
      <c r="WV2" s="187"/>
      <c r="WW2" s="187"/>
      <c r="WX2" s="187"/>
      <c r="WY2" s="187"/>
      <c r="WZ2" s="187"/>
      <c r="XA2" s="187"/>
      <c r="XB2" s="187"/>
      <c r="XC2" s="187"/>
      <c r="XD2" s="187"/>
      <c r="XE2" s="187"/>
      <c r="XF2" s="187"/>
      <c r="XG2" s="187"/>
      <c r="XH2" s="187"/>
      <c r="XI2" s="187"/>
      <c r="XJ2" s="187"/>
      <c r="XK2" s="187"/>
      <c r="XL2" s="187"/>
      <c r="XM2" s="187"/>
      <c r="XN2" s="187"/>
      <c r="XO2" s="187"/>
      <c r="XP2" s="187"/>
      <c r="XQ2" s="187"/>
      <c r="XR2" s="187"/>
      <c r="XS2" s="187"/>
      <c r="XT2" s="187"/>
      <c r="XU2" s="187"/>
      <c r="XV2" s="187"/>
      <c r="XW2" s="187"/>
      <c r="XX2" s="187"/>
      <c r="XY2" s="187"/>
      <c r="XZ2" s="187"/>
      <c r="YA2" s="187"/>
      <c r="YB2" s="187"/>
      <c r="YC2" s="187"/>
      <c r="YD2" s="187"/>
      <c r="YE2" s="187"/>
      <c r="YF2" s="187"/>
      <c r="YG2" s="187"/>
      <c r="YH2" s="187"/>
      <c r="YI2" s="187"/>
      <c r="YJ2" s="187"/>
      <c r="YK2" s="187"/>
      <c r="YL2" s="187"/>
      <c r="YM2" s="187"/>
      <c r="YN2" s="187"/>
      <c r="YO2" s="187"/>
      <c r="YP2" s="187"/>
      <c r="YQ2" s="187"/>
      <c r="YR2" s="187"/>
      <c r="YS2" s="187"/>
      <c r="YT2" s="187"/>
      <c r="YU2" s="187"/>
      <c r="YV2" s="187"/>
      <c r="YW2" s="187"/>
      <c r="YX2" s="187"/>
      <c r="YY2" s="187"/>
      <c r="YZ2" s="187"/>
      <c r="ZA2" s="187"/>
      <c r="ZB2" s="187"/>
      <c r="ZC2" s="187"/>
      <c r="ZD2" s="187"/>
      <c r="ZE2" s="187"/>
      <c r="ZF2" s="187"/>
      <c r="ZG2" s="187"/>
      <c r="ZH2" s="187"/>
      <c r="ZI2" s="187"/>
      <c r="ZJ2" s="187"/>
      <c r="ZK2" s="187"/>
      <c r="ZL2" s="187"/>
      <c r="ZM2" s="187"/>
      <c r="ZN2" s="187"/>
      <c r="ZO2" s="187"/>
      <c r="ZP2" s="187"/>
      <c r="ZQ2" s="187"/>
      <c r="ZR2" s="187"/>
      <c r="ZS2" s="187"/>
      <c r="ZT2" s="187"/>
      <c r="ZU2" s="187"/>
      <c r="ZV2" s="187"/>
      <c r="ZW2" s="187"/>
      <c r="ZX2" s="187"/>
      <c r="ZY2" s="187"/>
      <c r="ZZ2" s="187"/>
      <c r="AAA2" s="187"/>
      <c r="AAB2" s="187"/>
      <c r="AAC2" s="187"/>
      <c r="AAD2" s="187"/>
      <c r="AAE2" s="187"/>
      <c r="AAF2" s="187"/>
      <c r="AAG2" s="187"/>
      <c r="AAH2" s="187"/>
      <c r="AAI2" s="187"/>
      <c r="AAJ2" s="187"/>
      <c r="AAK2" s="187"/>
      <c r="AAL2" s="187"/>
      <c r="AAM2" s="187"/>
      <c r="AAN2" s="187"/>
      <c r="AAO2" s="187"/>
      <c r="AAP2" s="187"/>
      <c r="AAQ2" s="187"/>
      <c r="AAR2" s="187"/>
      <c r="AAS2" s="187"/>
      <c r="AAT2" s="187"/>
      <c r="AAU2" s="187"/>
      <c r="AAV2" s="187"/>
      <c r="AAW2" s="187"/>
      <c r="AAX2" s="187"/>
      <c r="AAY2" s="187"/>
      <c r="AAZ2" s="187"/>
      <c r="ABA2" s="187"/>
      <c r="ABB2" s="187"/>
      <c r="ABC2" s="187"/>
      <c r="ABD2" s="187"/>
      <c r="ABE2" s="187"/>
      <c r="ABF2" s="187"/>
      <c r="ABG2" s="187"/>
      <c r="ABH2" s="187"/>
      <c r="ABI2" s="187"/>
      <c r="ABJ2" s="187"/>
      <c r="ABK2" s="187"/>
      <c r="ABL2" s="187"/>
      <c r="ABM2" s="187"/>
      <c r="ABN2" s="187"/>
      <c r="ABO2" s="187"/>
      <c r="ABP2" s="187"/>
      <c r="ABQ2" s="187"/>
      <c r="ABR2" s="187"/>
      <c r="ABS2" s="187"/>
      <c r="ABT2" s="187"/>
      <c r="ABU2" s="187"/>
      <c r="ABV2" s="187"/>
      <c r="ABW2" s="187"/>
      <c r="ABX2" s="187"/>
      <c r="ABY2" s="187"/>
      <c r="ABZ2" s="187"/>
      <c r="ACA2" s="187"/>
      <c r="ACB2" s="187"/>
      <c r="ACC2" s="187"/>
      <c r="ACD2" s="187"/>
      <c r="ACE2" s="187"/>
      <c r="ACF2" s="187"/>
      <c r="ACG2" s="187"/>
      <c r="ACH2" s="187"/>
      <c r="ACI2" s="187"/>
      <c r="ACJ2" s="187"/>
      <c r="ACK2" s="187"/>
      <c r="ACL2" s="187"/>
      <c r="ACM2" s="187"/>
      <c r="ACN2" s="187"/>
      <c r="ACO2" s="187"/>
      <c r="ACP2" s="187"/>
      <c r="ACQ2" s="187"/>
      <c r="ACR2" s="187"/>
      <c r="ACS2" s="187"/>
      <c r="ACT2" s="187"/>
      <c r="ACU2" s="187"/>
      <c r="ACV2" s="187"/>
      <c r="ACW2" s="187"/>
      <c r="ACX2" s="187"/>
      <c r="ACY2" s="187"/>
      <c r="ACZ2" s="187"/>
      <c r="ADA2" s="187"/>
      <c r="ADB2" s="187"/>
      <c r="ADC2" s="187"/>
      <c r="ADD2" s="187"/>
      <c r="ADE2" s="187"/>
      <c r="ADF2" s="187"/>
      <c r="ADG2" s="187"/>
      <c r="ADH2" s="187"/>
      <c r="ADI2" s="187"/>
      <c r="ADJ2" s="187"/>
      <c r="ADK2" s="187"/>
      <c r="ADL2" s="187"/>
      <c r="ADM2" s="187"/>
      <c r="ADN2" s="187"/>
      <c r="ADO2" s="187"/>
      <c r="ADP2" s="187"/>
      <c r="ADQ2" s="187"/>
      <c r="ADR2" s="187"/>
      <c r="ADS2" s="187"/>
      <c r="ADT2" s="187"/>
      <c r="ADU2" s="187"/>
      <c r="ADV2" s="187"/>
      <c r="ADW2" s="187"/>
      <c r="ADX2" s="187"/>
      <c r="ADY2" s="187"/>
      <c r="ADZ2" s="187"/>
      <c r="AEA2" s="187"/>
      <c r="AEB2" s="187"/>
      <c r="AEC2" s="187"/>
      <c r="AED2" s="187"/>
      <c r="AEE2" s="187"/>
      <c r="AEF2" s="187"/>
      <c r="AEG2" s="187"/>
      <c r="AEH2" s="187"/>
      <c r="AEI2" s="187"/>
      <c r="AEJ2" s="187"/>
      <c r="AEK2" s="187"/>
      <c r="AEL2" s="187"/>
      <c r="AEM2" s="187"/>
      <c r="AEN2" s="187"/>
      <c r="AEO2" s="187"/>
      <c r="AEP2" s="187"/>
      <c r="AEQ2" s="187"/>
      <c r="AER2" s="187"/>
      <c r="AES2" s="187"/>
      <c r="AET2" s="187"/>
      <c r="AEU2" s="187"/>
      <c r="AEV2" s="187"/>
      <c r="AEW2" s="187"/>
      <c r="AEX2" s="187"/>
      <c r="AEY2" s="187"/>
      <c r="AEZ2" s="187"/>
      <c r="AFA2" s="187"/>
      <c r="AFB2" s="187"/>
      <c r="AFC2" s="187"/>
      <c r="AFD2" s="187"/>
      <c r="AFE2" s="187"/>
      <c r="AFF2" s="187"/>
      <c r="AFG2" s="187"/>
      <c r="AFH2" s="187"/>
      <c r="AFI2" s="187"/>
      <c r="AFJ2" s="187"/>
      <c r="AFK2" s="187"/>
      <c r="AFL2" s="187"/>
      <c r="AFM2" s="187"/>
      <c r="AFN2" s="187"/>
      <c r="AFO2" s="187"/>
      <c r="AFP2" s="187"/>
      <c r="AFQ2" s="187"/>
      <c r="AFR2" s="187"/>
      <c r="AFS2" s="187"/>
      <c r="AFT2" s="187"/>
      <c r="AFU2" s="187"/>
      <c r="AFV2" s="187"/>
      <c r="AFW2" s="187"/>
      <c r="AFX2" s="187"/>
      <c r="AFY2" s="187"/>
      <c r="AFZ2" s="187"/>
      <c r="AGA2" s="187"/>
      <c r="AGB2" s="187"/>
      <c r="AGC2" s="187"/>
      <c r="AGD2" s="187"/>
      <c r="AGE2" s="187"/>
      <c r="AGF2" s="187"/>
      <c r="AGG2" s="187"/>
      <c r="AGH2" s="187"/>
      <c r="AGI2" s="187"/>
      <c r="AGJ2" s="187"/>
      <c r="AGK2" s="187"/>
      <c r="AGL2" s="187"/>
      <c r="AGM2" s="187"/>
      <c r="AGN2" s="187"/>
      <c r="AGO2" s="187"/>
      <c r="AGP2" s="187"/>
      <c r="AGQ2" s="187"/>
      <c r="AGR2" s="187"/>
      <c r="AGS2" s="187"/>
      <c r="AGT2" s="187"/>
      <c r="AGU2" s="187"/>
      <c r="AGV2" s="187"/>
      <c r="AGW2" s="187"/>
      <c r="AGX2" s="187"/>
      <c r="AGY2" s="187"/>
      <c r="AGZ2" s="187"/>
      <c r="AHA2" s="187"/>
      <c r="AHB2" s="187"/>
      <c r="AHC2" s="187"/>
      <c r="AHD2" s="187"/>
      <c r="AHE2" s="187"/>
      <c r="AHF2" s="187"/>
      <c r="AHG2" s="187"/>
      <c r="AHH2" s="187"/>
      <c r="AHI2" s="187"/>
      <c r="AHJ2" s="187"/>
      <c r="AHK2" s="187"/>
      <c r="AHL2" s="187"/>
      <c r="AHM2" s="187"/>
      <c r="AHN2" s="187"/>
      <c r="AHO2" s="187"/>
      <c r="AHP2" s="187"/>
      <c r="AHQ2" s="187"/>
      <c r="AHR2" s="187"/>
      <c r="AHS2" s="187"/>
      <c r="AHT2" s="187"/>
      <c r="AHU2" s="187"/>
      <c r="AHV2" s="187"/>
      <c r="AHW2" s="187"/>
      <c r="AHX2" s="187"/>
      <c r="AHY2" s="187"/>
      <c r="AHZ2" s="187"/>
      <c r="AIA2" s="187"/>
      <c r="AIB2" s="187"/>
      <c r="AIC2" s="187"/>
      <c r="AID2" s="187"/>
      <c r="AIE2" s="187"/>
      <c r="AIF2" s="187"/>
      <c r="AIG2" s="187"/>
      <c r="AIH2" s="187"/>
      <c r="AII2" s="187"/>
      <c r="AIJ2" s="187"/>
      <c r="AIK2" s="187"/>
      <c r="AIL2" s="187"/>
      <c r="AIM2" s="187"/>
      <c r="AIN2" s="187"/>
      <c r="AIO2" s="187"/>
      <c r="AIP2" s="187"/>
      <c r="AIQ2" s="187"/>
      <c r="AIR2" s="187"/>
      <c r="AIS2" s="187"/>
      <c r="AIT2" s="187"/>
      <c r="AIU2" s="187"/>
      <c r="AIV2" s="187"/>
      <c r="AIW2" s="187"/>
      <c r="AIX2" s="187"/>
      <c r="AIY2" s="187"/>
      <c r="AIZ2" s="187"/>
      <c r="AJA2" s="187"/>
      <c r="AJB2" s="187"/>
      <c r="AJC2" s="187"/>
      <c r="AJD2" s="187"/>
      <c r="AJE2" s="187"/>
      <c r="AJF2" s="187"/>
      <c r="AJG2" s="187"/>
      <c r="AJH2" s="187"/>
      <c r="AJI2" s="187"/>
      <c r="AJJ2" s="187"/>
      <c r="AJK2" s="187"/>
      <c r="AJL2" s="187"/>
      <c r="AJM2" s="187"/>
      <c r="AJN2" s="187"/>
      <c r="AJO2" s="187"/>
      <c r="AJP2" s="187"/>
      <c r="AJQ2" s="187"/>
      <c r="AJR2" s="187"/>
      <c r="AJS2" s="187"/>
      <c r="AJT2" s="187"/>
      <c r="AJU2" s="187"/>
      <c r="AJV2" s="187"/>
      <c r="AJW2" s="187"/>
      <c r="AJX2" s="187"/>
      <c r="AJY2" s="187"/>
      <c r="AJZ2" s="187"/>
      <c r="AKA2" s="187"/>
      <c r="AKB2" s="187"/>
      <c r="AKC2" s="187"/>
      <c r="AKD2" s="187"/>
      <c r="AKE2" s="187"/>
      <c r="AKF2" s="187"/>
      <c r="AKG2" s="187"/>
      <c r="AKH2" s="187"/>
      <c r="AKI2" s="187"/>
      <c r="AKJ2" s="187"/>
      <c r="AKK2" s="187"/>
      <c r="AKL2" s="187"/>
      <c r="AKM2" s="187"/>
      <c r="AKN2" s="187"/>
      <c r="AKO2" s="187"/>
      <c r="AKP2" s="187"/>
      <c r="AKQ2" s="187"/>
      <c r="AKR2" s="187"/>
      <c r="AKS2" s="187"/>
      <c r="AKT2" s="187"/>
      <c r="AKU2" s="187"/>
      <c r="AKV2" s="187"/>
      <c r="AKW2" s="187"/>
      <c r="AKX2" s="187"/>
      <c r="AKY2" s="187"/>
      <c r="AKZ2" s="187"/>
      <c r="ALA2" s="187"/>
      <c r="ALB2" s="187"/>
      <c r="ALC2" s="187"/>
      <c r="ALD2" s="187"/>
      <c r="ALE2" s="187"/>
      <c r="ALF2" s="187"/>
      <c r="ALG2" s="187"/>
      <c r="ALH2" s="187"/>
      <c r="ALI2" s="187"/>
      <c r="ALJ2" s="187"/>
      <c r="ALK2" s="187"/>
      <c r="ALL2" s="187"/>
      <c r="ALM2" s="187"/>
      <c r="ALN2" s="187"/>
      <c r="ALO2" s="187"/>
      <c r="ALP2" s="187"/>
      <c r="ALQ2" s="187"/>
      <c r="ALR2" s="187"/>
      <c r="ALS2" s="187"/>
      <c r="ALT2" s="187"/>
      <c r="ALU2" s="187"/>
      <c r="ALV2" s="187"/>
      <c r="ALW2" s="187"/>
      <c r="ALX2" s="187"/>
      <c r="ALY2" s="187"/>
      <c r="ALZ2" s="187"/>
      <c r="AMA2" s="187"/>
      <c r="AMB2" s="187"/>
      <c r="AMC2" s="187"/>
      <c r="AMD2" s="187"/>
      <c r="AME2" s="187"/>
      <c r="AMF2" s="187"/>
      <c r="AMG2" s="187"/>
      <c r="AMH2" s="187"/>
      <c r="AMI2" s="187"/>
      <c r="AMJ2" s="187"/>
    </row>
    <row r="3" spans="1:1024" s="188" customFormat="1" ht="15" customHeight="1">
      <c r="A3" s="183"/>
      <c r="B3" s="189"/>
      <c r="C3" s="189"/>
      <c r="D3" s="191" t="s">
        <v>6</v>
      </c>
      <c r="E3" s="185"/>
      <c r="F3" s="185"/>
      <c r="G3" s="186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  <c r="IM3" s="187"/>
      <c r="IN3" s="187"/>
      <c r="IO3" s="187"/>
      <c r="IP3" s="187"/>
      <c r="IQ3" s="187"/>
      <c r="IR3" s="187"/>
      <c r="IS3" s="187"/>
      <c r="IT3" s="187"/>
      <c r="IU3" s="187"/>
      <c r="IV3" s="187"/>
      <c r="IW3" s="187"/>
      <c r="IX3" s="187"/>
      <c r="IY3" s="187"/>
      <c r="IZ3" s="187"/>
      <c r="JA3" s="187"/>
      <c r="JB3" s="187"/>
      <c r="JC3" s="187"/>
      <c r="JD3" s="187"/>
      <c r="JE3" s="187"/>
      <c r="JF3" s="187"/>
      <c r="JG3" s="187"/>
      <c r="JH3" s="187"/>
      <c r="JI3" s="187"/>
      <c r="JJ3" s="187"/>
      <c r="JK3" s="187"/>
      <c r="JL3" s="187"/>
      <c r="JM3" s="187"/>
      <c r="JN3" s="187"/>
      <c r="JO3" s="187"/>
      <c r="JP3" s="187"/>
      <c r="JQ3" s="187"/>
      <c r="JR3" s="187"/>
      <c r="JS3" s="187"/>
      <c r="JT3" s="187"/>
      <c r="JU3" s="187"/>
      <c r="JV3" s="187"/>
      <c r="JW3" s="187"/>
      <c r="JX3" s="187"/>
      <c r="JY3" s="187"/>
      <c r="JZ3" s="187"/>
      <c r="KA3" s="187"/>
      <c r="KB3" s="187"/>
      <c r="KC3" s="187"/>
      <c r="KD3" s="187"/>
      <c r="KE3" s="187"/>
      <c r="KF3" s="187"/>
      <c r="KG3" s="187"/>
      <c r="KH3" s="187"/>
      <c r="KI3" s="187"/>
      <c r="KJ3" s="187"/>
      <c r="KK3" s="187"/>
      <c r="KL3" s="187"/>
      <c r="KM3" s="187"/>
      <c r="KN3" s="187"/>
      <c r="KO3" s="187"/>
      <c r="KP3" s="187"/>
      <c r="KQ3" s="187"/>
      <c r="KR3" s="187"/>
      <c r="KS3" s="187"/>
      <c r="KT3" s="187"/>
      <c r="KU3" s="187"/>
      <c r="KV3" s="187"/>
      <c r="KW3" s="187"/>
      <c r="KX3" s="187"/>
      <c r="KY3" s="187"/>
      <c r="KZ3" s="187"/>
      <c r="LA3" s="187"/>
      <c r="LB3" s="187"/>
      <c r="LC3" s="187"/>
      <c r="LD3" s="187"/>
      <c r="LE3" s="187"/>
      <c r="LF3" s="187"/>
      <c r="LG3" s="187"/>
      <c r="LH3" s="187"/>
      <c r="LI3" s="187"/>
      <c r="LJ3" s="187"/>
      <c r="LK3" s="187"/>
      <c r="LL3" s="187"/>
      <c r="LM3" s="187"/>
      <c r="LN3" s="187"/>
      <c r="LO3" s="187"/>
      <c r="LP3" s="187"/>
      <c r="LQ3" s="187"/>
      <c r="LR3" s="187"/>
      <c r="LS3" s="187"/>
      <c r="LT3" s="187"/>
      <c r="LU3" s="187"/>
      <c r="LV3" s="187"/>
      <c r="LW3" s="187"/>
      <c r="LX3" s="187"/>
      <c r="LY3" s="187"/>
      <c r="LZ3" s="187"/>
      <c r="MA3" s="187"/>
      <c r="MB3" s="187"/>
      <c r="MC3" s="187"/>
      <c r="MD3" s="187"/>
      <c r="ME3" s="187"/>
      <c r="MF3" s="187"/>
      <c r="MG3" s="187"/>
      <c r="MH3" s="187"/>
      <c r="MI3" s="187"/>
      <c r="MJ3" s="187"/>
      <c r="MK3" s="187"/>
      <c r="ML3" s="187"/>
      <c r="MM3" s="187"/>
      <c r="MN3" s="187"/>
      <c r="MO3" s="187"/>
      <c r="MP3" s="187"/>
      <c r="MQ3" s="187"/>
      <c r="MR3" s="187"/>
      <c r="MS3" s="187"/>
      <c r="MT3" s="187"/>
      <c r="MU3" s="187"/>
      <c r="MV3" s="187"/>
      <c r="MW3" s="187"/>
      <c r="MX3" s="187"/>
      <c r="MY3" s="187"/>
      <c r="MZ3" s="187"/>
      <c r="NA3" s="187"/>
      <c r="NB3" s="187"/>
      <c r="NC3" s="187"/>
      <c r="ND3" s="187"/>
      <c r="NE3" s="187"/>
      <c r="NF3" s="187"/>
      <c r="NG3" s="187"/>
      <c r="NH3" s="187"/>
      <c r="NI3" s="187"/>
      <c r="NJ3" s="187"/>
      <c r="NK3" s="187"/>
      <c r="NL3" s="187"/>
      <c r="NM3" s="187"/>
      <c r="NN3" s="187"/>
      <c r="NO3" s="187"/>
      <c r="NP3" s="187"/>
      <c r="NQ3" s="187"/>
      <c r="NR3" s="187"/>
      <c r="NS3" s="187"/>
      <c r="NT3" s="187"/>
      <c r="NU3" s="187"/>
      <c r="NV3" s="187"/>
      <c r="NW3" s="187"/>
      <c r="NX3" s="187"/>
      <c r="NY3" s="187"/>
      <c r="NZ3" s="187"/>
      <c r="OA3" s="187"/>
      <c r="OB3" s="187"/>
      <c r="OC3" s="187"/>
      <c r="OD3" s="187"/>
      <c r="OE3" s="187"/>
      <c r="OF3" s="187"/>
      <c r="OG3" s="187"/>
      <c r="OH3" s="187"/>
      <c r="OI3" s="187"/>
      <c r="OJ3" s="187"/>
      <c r="OK3" s="187"/>
      <c r="OL3" s="187"/>
      <c r="OM3" s="187"/>
      <c r="ON3" s="187"/>
      <c r="OO3" s="187"/>
      <c r="OP3" s="187"/>
      <c r="OQ3" s="187"/>
      <c r="OR3" s="187"/>
      <c r="OS3" s="187"/>
      <c r="OT3" s="187"/>
      <c r="OU3" s="187"/>
      <c r="OV3" s="187"/>
      <c r="OW3" s="187"/>
      <c r="OX3" s="187"/>
      <c r="OY3" s="187"/>
      <c r="OZ3" s="187"/>
      <c r="PA3" s="187"/>
      <c r="PB3" s="187"/>
      <c r="PC3" s="187"/>
      <c r="PD3" s="187"/>
      <c r="PE3" s="187"/>
      <c r="PF3" s="187"/>
      <c r="PG3" s="187"/>
      <c r="PH3" s="187"/>
      <c r="PI3" s="187"/>
      <c r="PJ3" s="187"/>
      <c r="PK3" s="187"/>
      <c r="PL3" s="187"/>
      <c r="PM3" s="187"/>
      <c r="PN3" s="187"/>
      <c r="PO3" s="187"/>
      <c r="PP3" s="187"/>
      <c r="PQ3" s="187"/>
      <c r="PR3" s="187"/>
      <c r="PS3" s="187"/>
      <c r="PT3" s="187"/>
      <c r="PU3" s="187"/>
      <c r="PV3" s="187"/>
      <c r="PW3" s="187"/>
      <c r="PX3" s="187"/>
      <c r="PY3" s="187"/>
      <c r="PZ3" s="187"/>
      <c r="QA3" s="187"/>
      <c r="QB3" s="187"/>
      <c r="QC3" s="187"/>
      <c r="QD3" s="187"/>
      <c r="QE3" s="187"/>
      <c r="QF3" s="187"/>
      <c r="QG3" s="187"/>
      <c r="QH3" s="187"/>
      <c r="QI3" s="187"/>
      <c r="QJ3" s="187"/>
      <c r="QK3" s="187"/>
      <c r="QL3" s="187"/>
      <c r="QM3" s="187"/>
      <c r="QN3" s="187"/>
      <c r="QO3" s="187"/>
      <c r="QP3" s="187"/>
      <c r="QQ3" s="187"/>
      <c r="QR3" s="187"/>
      <c r="QS3" s="187"/>
      <c r="QT3" s="187"/>
      <c r="QU3" s="187"/>
      <c r="QV3" s="187"/>
      <c r="QW3" s="187"/>
      <c r="QX3" s="187"/>
      <c r="QY3" s="187"/>
      <c r="QZ3" s="187"/>
      <c r="RA3" s="187"/>
      <c r="RB3" s="187"/>
      <c r="RC3" s="187"/>
      <c r="RD3" s="187"/>
      <c r="RE3" s="187"/>
      <c r="RF3" s="187"/>
      <c r="RG3" s="187"/>
      <c r="RH3" s="187"/>
      <c r="RI3" s="187"/>
      <c r="RJ3" s="187"/>
      <c r="RK3" s="187"/>
      <c r="RL3" s="187"/>
      <c r="RM3" s="187"/>
      <c r="RN3" s="187"/>
      <c r="RO3" s="187"/>
      <c r="RP3" s="187"/>
      <c r="RQ3" s="187"/>
      <c r="RR3" s="187"/>
      <c r="RS3" s="187"/>
      <c r="RT3" s="187"/>
      <c r="RU3" s="187"/>
      <c r="RV3" s="187"/>
      <c r="RW3" s="187"/>
      <c r="RX3" s="187"/>
      <c r="RY3" s="187"/>
      <c r="RZ3" s="187"/>
      <c r="SA3" s="187"/>
      <c r="SB3" s="187"/>
      <c r="SC3" s="187"/>
      <c r="SD3" s="187"/>
      <c r="SE3" s="187"/>
      <c r="SF3" s="187"/>
      <c r="SG3" s="187"/>
      <c r="SH3" s="187"/>
      <c r="SI3" s="187"/>
      <c r="SJ3" s="187"/>
      <c r="SK3" s="187"/>
      <c r="SL3" s="187"/>
      <c r="SM3" s="187"/>
      <c r="SN3" s="187"/>
      <c r="SO3" s="187"/>
      <c r="SP3" s="187"/>
      <c r="SQ3" s="187"/>
      <c r="SR3" s="187"/>
      <c r="SS3" s="187"/>
      <c r="ST3" s="187"/>
      <c r="SU3" s="187"/>
      <c r="SV3" s="187"/>
      <c r="SW3" s="187"/>
      <c r="SX3" s="187"/>
      <c r="SY3" s="187"/>
      <c r="SZ3" s="187"/>
      <c r="TA3" s="187"/>
      <c r="TB3" s="187"/>
      <c r="TC3" s="187"/>
      <c r="TD3" s="187"/>
      <c r="TE3" s="187"/>
      <c r="TF3" s="187"/>
      <c r="TG3" s="187"/>
      <c r="TH3" s="187"/>
      <c r="TI3" s="187"/>
      <c r="TJ3" s="187"/>
      <c r="TK3" s="187"/>
      <c r="TL3" s="187"/>
      <c r="TM3" s="187"/>
      <c r="TN3" s="187"/>
      <c r="TO3" s="187"/>
      <c r="TP3" s="187"/>
      <c r="TQ3" s="187"/>
      <c r="TR3" s="187"/>
      <c r="TS3" s="187"/>
      <c r="TT3" s="187"/>
      <c r="TU3" s="187"/>
      <c r="TV3" s="187"/>
      <c r="TW3" s="187"/>
      <c r="TX3" s="187"/>
      <c r="TY3" s="187"/>
      <c r="TZ3" s="187"/>
      <c r="UA3" s="187"/>
      <c r="UB3" s="187"/>
      <c r="UC3" s="187"/>
      <c r="UD3" s="187"/>
      <c r="UE3" s="187"/>
      <c r="UF3" s="187"/>
      <c r="UG3" s="187"/>
      <c r="UH3" s="187"/>
      <c r="UI3" s="187"/>
      <c r="UJ3" s="187"/>
      <c r="UK3" s="187"/>
      <c r="UL3" s="187"/>
      <c r="UM3" s="187"/>
      <c r="UN3" s="187"/>
      <c r="UO3" s="187"/>
      <c r="UP3" s="187"/>
      <c r="UQ3" s="187"/>
      <c r="UR3" s="187"/>
      <c r="US3" s="187"/>
      <c r="UT3" s="187"/>
      <c r="UU3" s="187"/>
      <c r="UV3" s="187"/>
      <c r="UW3" s="187"/>
      <c r="UX3" s="187"/>
      <c r="UY3" s="187"/>
      <c r="UZ3" s="187"/>
      <c r="VA3" s="187"/>
      <c r="VB3" s="187"/>
      <c r="VC3" s="187"/>
      <c r="VD3" s="187"/>
      <c r="VE3" s="187"/>
      <c r="VF3" s="187"/>
      <c r="VG3" s="187"/>
      <c r="VH3" s="187"/>
      <c r="VI3" s="187"/>
      <c r="VJ3" s="187"/>
      <c r="VK3" s="187"/>
      <c r="VL3" s="187"/>
      <c r="VM3" s="187"/>
      <c r="VN3" s="187"/>
      <c r="VO3" s="187"/>
      <c r="VP3" s="187"/>
      <c r="VQ3" s="187"/>
      <c r="VR3" s="187"/>
      <c r="VS3" s="187"/>
      <c r="VT3" s="187"/>
      <c r="VU3" s="187"/>
      <c r="VV3" s="187"/>
      <c r="VW3" s="187"/>
      <c r="VX3" s="187"/>
      <c r="VY3" s="187"/>
      <c r="VZ3" s="187"/>
      <c r="WA3" s="187"/>
      <c r="WB3" s="187"/>
      <c r="WC3" s="187"/>
      <c r="WD3" s="187"/>
      <c r="WE3" s="187"/>
      <c r="WF3" s="187"/>
      <c r="WG3" s="187"/>
      <c r="WH3" s="187"/>
      <c r="WI3" s="187"/>
      <c r="WJ3" s="187"/>
      <c r="WK3" s="187"/>
      <c r="WL3" s="187"/>
      <c r="WM3" s="187"/>
      <c r="WN3" s="187"/>
      <c r="WO3" s="187"/>
      <c r="WP3" s="187"/>
      <c r="WQ3" s="187"/>
      <c r="WR3" s="187"/>
      <c r="WS3" s="187"/>
      <c r="WT3" s="187"/>
      <c r="WU3" s="187"/>
      <c r="WV3" s="187"/>
      <c r="WW3" s="187"/>
      <c r="WX3" s="187"/>
      <c r="WY3" s="187"/>
      <c r="WZ3" s="187"/>
      <c r="XA3" s="187"/>
      <c r="XB3" s="187"/>
      <c r="XC3" s="187"/>
      <c r="XD3" s="187"/>
      <c r="XE3" s="187"/>
      <c r="XF3" s="187"/>
      <c r="XG3" s="187"/>
      <c r="XH3" s="187"/>
      <c r="XI3" s="187"/>
      <c r="XJ3" s="187"/>
      <c r="XK3" s="187"/>
      <c r="XL3" s="187"/>
      <c r="XM3" s="187"/>
      <c r="XN3" s="187"/>
      <c r="XO3" s="187"/>
      <c r="XP3" s="187"/>
      <c r="XQ3" s="187"/>
      <c r="XR3" s="187"/>
      <c r="XS3" s="187"/>
      <c r="XT3" s="187"/>
      <c r="XU3" s="187"/>
      <c r="XV3" s="187"/>
      <c r="XW3" s="187"/>
      <c r="XX3" s="187"/>
      <c r="XY3" s="187"/>
      <c r="XZ3" s="187"/>
      <c r="YA3" s="187"/>
      <c r="YB3" s="187"/>
      <c r="YC3" s="187"/>
      <c r="YD3" s="187"/>
      <c r="YE3" s="187"/>
      <c r="YF3" s="187"/>
      <c r="YG3" s="187"/>
      <c r="YH3" s="187"/>
      <c r="YI3" s="187"/>
      <c r="YJ3" s="187"/>
      <c r="YK3" s="187"/>
      <c r="YL3" s="187"/>
      <c r="YM3" s="187"/>
      <c r="YN3" s="187"/>
      <c r="YO3" s="187"/>
      <c r="YP3" s="187"/>
      <c r="YQ3" s="187"/>
      <c r="YR3" s="187"/>
      <c r="YS3" s="187"/>
      <c r="YT3" s="187"/>
      <c r="YU3" s="187"/>
      <c r="YV3" s="187"/>
      <c r="YW3" s="187"/>
      <c r="YX3" s="187"/>
      <c r="YY3" s="187"/>
      <c r="YZ3" s="187"/>
      <c r="ZA3" s="187"/>
      <c r="ZB3" s="187"/>
      <c r="ZC3" s="187"/>
      <c r="ZD3" s="187"/>
      <c r="ZE3" s="187"/>
      <c r="ZF3" s="187"/>
      <c r="ZG3" s="187"/>
      <c r="ZH3" s="187"/>
      <c r="ZI3" s="187"/>
      <c r="ZJ3" s="187"/>
      <c r="ZK3" s="187"/>
      <c r="ZL3" s="187"/>
      <c r="ZM3" s="187"/>
      <c r="ZN3" s="187"/>
      <c r="ZO3" s="187"/>
      <c r="ZP3" s="187"/>
      <c r="ZQ3" s="187"/>
      <c r="ZR3" s="187"/>
      <c r="ZS3" s="187"/>
      <c r="ZT3" s="187"/>
      <c r="ZU3" s="187"/>
      <c r="ZV3" s="187"/>
      <c r="ZW3" s="187"/>
      <c r="ZX3" s="187"/>
      <c r="ZY3" s="187"/>
      <c r="ZZ3" s="187"/>
      <c r="AAA3" s="187"/>
      <c r="AAB3" s="187"/>
      <c r="AAC3" s="187"/>
      <c r="AAD3" s="187"/>
      <c r="AAE3" s="187"/>
      <c r="AAF3" s="187"/>
      <c r="AAG3" s="187"/>
      <c r="AAH3" s="187"/>
      <c r="AAI3" s="187"/>
      <c r="AAJ3" s="187"/>
      <c r="AAK3" s="187"/>
      <c r="AAL3" s="187"/>
      <c r="AAM3" s="187"/>
      <c r="AAN3" s="187"/>
      <c r="AAO3" s="187"/>
      <c r="AAP3" s="187"/>
      <c r="AAQ3" s="187"/>
      <c r="AAR3" s="187"/>
      <c r="AAS3" s="187"/>
      <c r="AAT3" s="187"/>
      <c r="AAU3" s="187"/>
      <c r="AAV3" s="187"/>
      <c r="AAW3" s="187"/>
      <c r="AAX3" s="187"/>
      <c r="AAY3" s="187"/>
      <c r="AAZ3" s="187"/>
      <c r="ABA3" s="187"/>
      <c r="ABB3" s="187"/>
      <c r="ABC3" s="187"/>
      <c r="ABD3" s="187"/>
      <c r="ABE3" s="187"/>
      <c r="ABF3" s="187"/>
      <c r="ABG3" s="187"/>
      <c r="ABH3" s="187"/>
      <c r="ABI3" s="187"/>
      <c r="ABJ3" s="187"/>
      <c r="ABK3" s="187"/>
      <c r="ABL3" s="187"/>
      <c r="ABM3" s="187"/>
      <c r="ABN3" s="187"/>
      <c r="ABO3" s="187"/>
      <c r="ABP3" s="187"/>
      <c r="ABQ3" s="187"/>
      <c r="ABR3" s="187"/>
      <c r="ABS3" s="187"/>
      <c r="ABT3" s="187"/>
      <c r="ABU3" s="187"/>
      <c r="ABV3" s="187"/>
      <c r="ABW3" s="187"/>
      <c r="ABX3" s="187"/>
      <c r="ABY3" s="187"/>
      <c r="ABZ3" s="187"/>
      <c r="ACA3" s="187"/>
      <c r="ACB3" s="187"/>
      <c r="ACC3" s="187"/>
      <c r="ACD3" s="187"/>
      <c r="ACE3" s="187"/>
      <c r="ACF3" s="187"/>
      <c r="ACG3" s="187"/>
      <c r="ACH3" s="187"/>
      <c r="ACI3" s="187"/>
      <c r="ACJ3" s="187"/>
      <c r="ACK3" s="187"/>
      <c r="ACL3" s="187"/>
      <c r="ACM3" s="187"/>
      <c r="ACN3" s="187"/>
      <c r="ACO3" s="187"/>
      <c r="ACP3" s="187"/>
      <c r="ACQ3" s="187"/>
      <c r="ACR3" s="187"/>
      <c r="ACS3" s="187"/>
      <c r="ACT3" s="187"/>
      <c r="ACU3" s="187"/>
      <c r="ACV3" s="187"/>
      <c r="ACW3" s="187"/>
      <c r="ACX3" s="187"/>
      <c r="ACY3" s="187"/>
      <c r="ACZ3" s="187"/>
      <c r="ADA3" s="187"/>
      <c r="ADB3" s="187"/>
      <c r="ADC3" s="187"/>
      <c r="ADD3" s="187"/>
      <c r="ADE3" s="187"/>
      <c r="ADF3" s="187"/>
      <c r="ADG3" s="187"/>
      <c r="ADH3" s="187"/>
      <c r="ADI3" s="187"/>
      <c r="ADJ3" s="187"/>
      <c r="ADK3" s="187"/>
      <c r="ADL3" s="187"/>
      <c r="ADM3" s="187"/>
      <c r="ADN3" s="187"/>
      <c r="ADO3" s="187"/>
      <c r="ADP3" s="187"/>
      <c r="ADQ3" s="187"/>
      <c r="ADR3" s="187"/>
      <c r="ADS3" s="187"/>
      <c r="ADT3" s="187"/>
      <c r="ADU3" s="187"/>
      <c r="ADV3" s="187"/>
      <c r="ADW3" s="187"/>
      <c r="ADX3" s="187"/>
      <c r="ADY3" s="187"/>
      <c r="ADZ3" s="187"/>
      <c r="AEA3" s="187"/>
      <c r="AEB3" s="187"/>
      <c r="AEC3" s="187"/>
      <c r="AED3" s="187"/>
      <c r="AEE3" s="187"/>
      <c r="AEF3" s="187"/>
      <c r="AEG3" s="187"/>
      <c r="AEH3" s="187"/>
      <c r="AEI3" s="187"/>
      <c r="AEJ3" s="187"/>
      <c r="AEK3" s="187"/>
      <c r="AEL3" s="187"/>
      <c r="AEM3" s="187"/>
      <c r="AEN3" s="187"/>
      <c r="AEO3" s="187"/>
      <c r="AEP3" s="187"/>
      <c r="AEQ3" s="187"/>
      <c r="AER3" s="187"/>
      <c r="AES3" s="187"/>
      <c r="AET3" s="187"/>
      <c r="AEU3" s="187"/>
      <c r="AEV3" s="187"/>
      <c r="AEW3" s="187"/>
      <c r="AEX3" s="187"/>
      <c r="AEY3" s="187"/>
      <c r="AEZ3" s="187"/>
      <c r="AFA3" s="187"/>
      <c r="AFB3" s="187"/>
      <c r="AFC3" s="187"/>
      <c r="AFD3" s="187"/>
      <c r="AFE3" s="187"/>
      <c r="AFF3" s="187"/>
      <c r="AFG3" s="187"/>
      <c r="AFH3" s="187"/>
      <c r="AFI3" s="187"/>
      <c r="AFJ3" s="187"/>
      <c r="AFK3" s="187"/>
      <c r="AFL3" s="187"/>
      <c r="AFM3" s="187"/>
      <c r="AFN3" s="187"/>
      <c r="AFO3" s="187"/>
      <c r="AFP3" s="187"/>
      <c r="AFQ3" s="187"/>
      <c r="AFR3" s="187"/>
      <c r="AFS3" s="187"/>
      <c r="AFT3" s="187"/>
      <c r="AFU3" s="187"/>
      <c r="AFV3" s="187"/>
      <c r="AFW3" s="187"/>
      <c r="AFX3" s="187"/>
      <c r="AFY3" s="187"/>
      <c r="AFZ3" s="187"/>
      <c r="AGA3" s="187"/>
      <c r="AGB3" s="187"/>
      <c r="AGC3" s="187"/>
      <c r="AGD3" s="187"/>
      <c r="AGE3" s="187"/>
      <c r="AGF3" s="187"/>
      <c r="AGG3" s="187"/>
      <c r="AGH3" s="187"/>
      <c r="AGI3" s="187"/>
      <c r="AGJ3" s="187"/>
      <c r="AGK3" s="187"/>
      <c r="AGL3" s="187"/>
      <c r="AGM3" s="187"/>
      <c r="AGN3" s="187"/>
      <c r="AGO3" s="187"/>
      <c r="AGP3" s="187"/>
      <c r="AGQ3" s="187"/>
      <c r="AGR3" s="187"/>
      <c r="AGS3" s="187"/>
      <c r="AGT3" s="187"/>
      <c r="AGU3" s="187"/>
      <c r="AGV3" s="187"/>
      <c r="AGW3" s="187"/>
      <c r="AGX3" s="187"/>
      <c r="AGY3" s="187"/>
      <c r="AGZ3" s="187"/>
      <c r="AHA3" s="187"/>
      <c r="AHB3" s="187"/>
      <c r="AHC3" s="187"/>
      <c r="AHD3" s="187"/>
      <c r="AHE3" s="187"/>
      <c r="AHF3" s="187"/>
      <c r="AHG3" s="187"/>
      <c r="AHH3" s="187"/>
      <c r="AHI3" s="187"/>
      <c r="AHJ3" s="187"/>
      <c r="AHK3" s="187"/>
      <c r="AHL3" s="187"/>
      <c r="AHM3" s="187"/>
      <c r="AHN3" s="187"/>
      <c r="AHO3" s="187"/>
      <c r="AHP3" s="187"/>
      <c r="AHQ3" s="187"/>
      <c r="AHR3" s="187"/>
      <c r="AHS3" s="187"/>
      <c r="AHT3" s="187"/>
      <c r="AHU3" s="187"/>
      <c r="AHV3" s="187"/>
      <c r="AHW3" s="187"/>
      <c r="AHX3" s="187"/>
      <c r="AHY3" s="187"/>
      <c r="AHZ3" s="187"/>
      <c r="AIA3" s="187"/>
      <c r="AIB3" s="187"/>
      <c r="AIC3" s="187"/>
      <c r="AID3" s="187"/>
      <c r="AIE3" s="187"/>
      <c r="AIF3" s="187"/>
      <c r="AIG3" s="187"/>
      <c r="AIH3" s="187"/>
      <c r="AII3" s="187"/>
      <c r="AIJ3" s="187"/>
      <c r="AIK3" s="187"/>
      <c r="AIL3" s="187"/>
      <c r="AIM3" s="187"/>
      <c r="AIN3" s="187"/>
      <c r="AIO3" s="187"/>
      <c r="AIP3" s="187"/>
      <c r="AIQ3" s="187"/>
      <c r="AIR3" s="187"/>
      <c r="AIS3" s="187"/>
      <c r="AIT3" s="187"/>
      <c r="AIU3" s="187"/>
      <c r="AIV3" s="187"/>
      <c r="AIW3" s="187"/>
      <c r="AIX3" s="187"/>
      <c r="AIY3" s="187"/>
      <c r="AIZ3" s="187"/>
      <c r="AJA3" s="187"/>
      <c r="AJB3" s="187"/>
      <c r="AJC3" s="187"/>
      <c r="AJD3" s="187"/>
      <c r="AJE3" s="187"/>
      <c r="AJF3" s="187"/>
      <c r="AJG3" s="187"/>
      <c r="AJH3" s="187"/>
      <c r="AJI3" s="187"/>
      <c r="AJJ3" s="187"/>
      <c r="AJK3" s="187"/>
      <c r="AJL3" s="187"/>
      <c r="AJM3" s="187"/>
      <c r="AJN3" s="187"/>
      <c r="AJO3" s="187"/>
      <c r="AJP3" s="187"/>
      <c r="AJQ3" s="187"/>
      <c r="AJR3" s="187"/>
      <c r="AJS3" s="187"/>
      <c r="AJT3" s="187"/>
      <c r="AJU3" s="187"/>
      <c r="AJV3" s="187"/>
      <c r="AJW3" s="187"/>
      <c r="AJX3" s="187"/>
      <c r="AJY3" s="187"/>
      <c r="AJZ3" s="187"/>
      <c r="AKA3" s="187"/>
      <c r="AKB3" s="187"/>
      <c r="AKC3" s="187"/>
      <c r="AKD3" s="187"/>
      <c r="AKE3" s="187"/>
      <c r="AKF3" s="187"/>
      <c r="AKG3" s="187"/>
      <c r="AKH3" s="187"/>
      <c r="AKI3" s="187"/>
      <c r="AKJ3" s="187"/>
      <c r="AKK3" s="187"/>
      <c r="AKL3" s="187"/>
      <c r="AKM3" s="187"/>
      <c r="AKN3" s="187"/>
      <c r="AKO3" s="187"/>
      <c r="AKP3" s="187"/>
      <c r="AKQ3" s="187"/>
      <c r="AKR3" s="187"/>
      <c r="AKS3" s="187"/>
      <c r="AKT3" s="187"/>
      <c r="AKU3" s="187"/>
      <c r="AKV3" s="187"/>
      <c r="AKW3" s="187"/>
      <c r="AKX3" s="187"/>
      <c r="AKY3" s="187"/>
      <c r="AKZ3" s="187"/>
      <c r="ALA3" s="187"/>
      <c r="ALB3" s="187"/>
      <c r="ALC3" s="187"/>
      <c r="ALD3" s="187"/>
      <c r="ALE3" s="187"/>
      <c r="ALF3" s="187"/>
      <c r="ALG3" s="187"/>
      <c r="ALH3" s="187"/>
      <c r="ALI3" s="187"/>
      <c r="ALJ3" s="187"/>
      <c r="ALK3" s="187"/>
      <c r="ALL3" s="187"/>
      <c r="ALM3" s="187"/>
      <c r="ALN3" s="187"/>
      <c r="ALO3" s="187"/>
      <c r="ALP3" s="187"/>
      <c r="ALQ3" s="187"/>
      <c r="ALR3" s="187"/>
      <c r="ALS3" s="187"/>
      <c r="ALT3" s="187"/>
      <c r="ALU3" s="187"/>
      <c r="ALV3" s="187"/>
      <c r="ALW3" s="187"/>
      <c r="ALX3" s="187"/>
      <c r="ALY3" s="187"/>
      <c r="ALZ3" s="187"/>
      <c r="AMA3" s="187"/>
      <c r="AMB3" s="187"/>
      <c r="AMC3" s="187"/>
      <c r="AMD3" s="187"/>
      <c r="AME3" s="187"/>
      <c r="AMF3" s="187"/>
      <c r="AMG3" s="187"/>
      <c r="AMH3" s="187"/>
      <c r="AMI3" s="187"/>
      <c r="AMJ3" s="187"/>
    </row>
    <row r="4" spans="1:1024" s="188" customFormat="1" ht="15" customHeight="1">
      <c r="A4" s="183"/>
      <c r="B4" s="189"/>
      <c r="C4" s="189"/>
      <c r="D4" s="191" t="s">
        <v>1065</v>
      </c>
      <c r="E4" s="185"/>
      <c r="F4" s="185"/>
      <c r="G4" s="186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  <c r="HW4" s="187"/>
      <c r="HX4" s="187"/>
      <c r="HY4" s="187"/>
      <c r="HZ4" s="187"/>
      <c r="IA4" s="187"/>
      <c r="IB4" s="187"/>
      <c r="IC4" s="187"/>
      <c r="ID4" s="187"/>
      <c r="IE4" s="187"/>
      <c r="IF4" s="187"/>
      <c r="IG4" s="187"/>
      <c r="IH4" s="187"/>
      <c r="II4" s="187"/>
      <c r="IJ4" s="187"/>
      <c r="IK4" s="187"/>
      <c r="IL4" s="187"/>
      <c r="IM4" s="187"/>
      <c r="IN4" s="187"/>
      <c r="IO4" s="187"/>
      <c r="IP4" s="187"/>
      <c r="IQ4" s="187"/>
      <c r="IR4" s="187"/>
      <c r="IS4" s="187"/>
      <c r="IT4" s="187"/>
      <c r="IU4" s="187"/>
      <c r="IV4" s="187"/>
      <c r="IW4" s="187"/>
      <c r="IX4" s="187"/>
      <c r="IY4" s="187"/>
      <c r="IZ4" s="187"/>
      <c r="JA4" s="187"/>
      <c r="JB4" s="187"/>
      <c r="JC4" s="187"/>
      <c r="JD4" s="187"/>
      <c r="JE4" s="187"/>
      <c r="JF4" s="187"/>
      <c r="JG4" s="187"/>
      <c r="JH4" s="187"/>
      <c r="JI4" s="187"/>
      <c r="JJ4" s="187"/>
      <c r="JK4" s="187"/>
      <c r="JL4" s="187"/>
      <c r="JM4" s="187"/>
      <c r="JN4" s="187"/>
      <c r="JO4" s="187"/>
      <c r="JP4" s="187"/>
      <c r="JQ4" s="187"/>
      <c r="JR4" s="187"/>
      <c r="JS4" s="187"/>
      <c r="JT4" s="187"/>
      <c r="JU4" s="187"/>
      <c r="JV4" s="187"/>
      <c r="JW4" s="187"/>
      <c r="JX4" s="187"/>
      <c r="JY4" s="187"/>
      <c r="JZ4" s="187"/>
      <c r="KA4" s="187"/>
      <c r="KB4" s="187"/>
      <c r="KC4" s="187"/>
      <c r="KD4" s="187"/>
      <c r="KE4" s="187"/>
      <c r="KF4" s="187"/>
      <c r="KG4" s="187"/>
      <c r="KH4" s="187"/>
      <c r="KI4" s="187"/>
      <c r="KJ4" s="187"/>
      <c r="KK4" s="187"/>
      <c r="KL4" s="187"/>
      <c r="KM4" s="187"/>
      <c r="KN4" s="187"/>
      <c r="KO4" s="187"/>
      <c r="KP4" s="187"/>
      <c r="KQ4" s="187"/>
      <c r="KR4" s="187"/>
      <c r="KS4" s="187"/>
      <c r="KT4" s="187"/>
      <c r="KU4" s="187"/>
      <c r="KV4" s="187"/>
      <c r="KW4" s="187"/>
      <c r="KX4" s="187"/>
      <c r="KY4" s="187"/>
      <c r="KZ4" s="187"/>
      <c r="LA4" s="187"/>
      <c r="LB4" s="187"/>
      <c r="LC4" s="187"/>
      <c r="LD4" s="187"/>
      <c r="LE4" s="187"/>
      <c r="LF4" s="187"/>
      <c r="LG4" s="187"/>
      <c r="LH4" s="187"/>
      <c r="LI4" s="187"/>
      <c r="LJ4" s="187"/>
      <c r="LK4" s="187"/>
      <c r="LL4" s="187"/>
      <c r="LM4" s="187"/>
      <c r="LN4" s="187"/>
      <c r="LO4" s="187"/>
      <c r="LP4" s="187"/>
      <c r="LQ4" s="187"/>
      <c r="LR4" s="187"/>
      <c r="LS4" s="187"/>
      <c r="LT4" s="187"/>
      <c r="LU4" s="187"/>
      <c r="LV4" s="187"/>
      <c r="LW4" s="187"/>
      <c r="LX4" s="187"/>
      <c r="LY4" s="187"/>
      <c r="LZ4" s="187"/>
      <c r="MA4" s="187"/>
      <c r="MB4" s="187"/>
      <c r="MC4" s="187"/>
      <c r="MD4" s="187"/>
      <c r="ME4" s="187"/>
      <c r="MF4" s="187"/>
      <c r="MG4" s="187"/>
      <c r="MH4" s="187"/>
      <c r="MI4" s="187"/>
      <c r="MJ4" s="187"/>
      <c r="MK4" s="187"/>
      <c r="ML4" s="187"/>
      <c r="MM4" s="187"/>
      <c r="MN4" s="187"/>
      <c r="MO4" s="187"/>
      <c r="MP4" s="187"/>
      <c r="MQ4" s="187"/>
      <c r="MR4" s="187"/>
      <c r="MS4" s="187"/>
      <c r="MT4" s="187"/>
      <c r="MU4" s="187"/>
      <c r="MV4" s="187"/>
      <c r="MW4" s="187"/>
      <c r="MX4" s="187"/>
      <c r="MY4" s="187"/>
      <c r="MZ4" s="187"/>
      <c r="NA4" s="187"/>
      <c r="NB4" s="187"/>
      <c r="NC4" s="187"/>
      <c r="ND4" s="187"/>
      <c r="NE4" s="187"/>
      <c r="NF4" s="187"/>
      <c r="NG4" s="187"/>
      <c r="NH4" s="187"/>
      <c r="NI4" s="187"/>
      <c r="NJ4" s="187"/>
      <c r="NK4" s="187"/>
      <c r="NL4" s="187"/>
      <c r="NM4" s="187"/>
      <c r="NN4" s="187"/>
      <c r="NO4" s="187"/>
      <c r="NP4" s="187"/>
      <c r="NQ4" s="187"/>
      <c r="NR4" s="187"/>
      <c r="NS4" s="187"/>
      <c r="NT4" s="187"/>
      <c r="NU4" s="187"/>
      <c r="NV4" s="187"/>
      <c r="NW4" s="187"/>
      <c r="NX4" s="187"/>
      <c r="NY4" s="187"/>
      <c r="NZ4" s="187"/>
      <c r="OA4" s="187"/>
      <c r="OB4" s="187"/>
      <c r="OC4" s="187"/>
      <c r="OD4" s="187"/>
      <c r="OE4" s="187"/>
      <c r="OF4" s="187"/>
      <c r="OG4" s="187"/>
      <c r="OH4" s="187"/>
      <c r="OI4" s="187"/>
      <c r="OJ4" s="187"/>
      <c r="OK4" s="187"/>
      <c r="OL4" s="187"/>
      <c r="OM4" s="187"/>
      <c r="ON4" s="187"/>
      <c r="OO4" s="187"/>
      <c r="OP4" s="187"/>
      <c r="OQ4" s="187"/>
      <c r="OR4" s="187"/>
      <c r="OS4" s="187"/>
      <c r="OT4" s="187"/>
      <c r="OU4" s="187"/>
      <c r="OV4" s="187"/>
      <c r="OW4" s="187"/>
      <c r="OX4" s="187"/>
      <c r="OY4" s="187"/>
      <c r="OZ4" s="187"/>
      <c r="PA4" s="187"/>
      <c r="PB4" s="187"/>
      <c r="PC4" s="187"/>
      <c r="PD4" s="187"/>
      <c r="PE4" s="187"/>
      <c r="PF4" s="187"/>
      <c r="PG4" s="187"/>
      <c r="PH4" s="187"/>
      <c r="PI4" s="187"/>
      <c r="PJ4" s="187"/>
      <c r="PK4" s="187"/>
      <c r="PL4" s="187"/>
      <c r="PM4" s="187"/>
      <c r="PN4" s="187"/>
      <c r="PO4" s="187"/>
      <c r="PP4" s="187"/>
      <c r="PQ4" s="187"/>
      <c r="PR4" s="187"/>
      <c r="PS4" s="187"/>
      <c r="PT4" s="187"/>
      <c r="PU4" s="187"/>
      <c r="PV4" s="187"/>
      <c r="PW4" s="187"/>
      <c r="PX4" s="187"/>
      <c r="PY4" s="187"/>
      <c r="PZ4" s="187"/>
      <c r="QA4" s="187"/>
      <c r="QB4" s="187"/>
      <c r="QC4" s="187"/>
      <c r="QD4" s="187"/>
      <c r="QE4" s="187"/>
      <c r="QF4" s="187"/>
      <c r="QG4" s="187"/>
      <c r="QH4" s="187"/>
      <c r="QI4" s="187"/>
      <c r="QJ4" s="187"/>
      <c r="QK4" s="187"/>
      <c r="QL4" s="187"/>
      <c r="QM4" s="187"/>
      <c r="QN4" s="187"/>
      <c r="QO4" s="187"/>
      <c r="QP4" s="187"/>
      <c r="QQ4" s="187"/>
      <c r="QR4" s="187"/>
      <c r="QS4" s="187"/>
      <c r="QT4" s="187"/>
      <c r="QU4" s="187"/>
      <c r="QV4" s="187"/>
      <c r="QW4" s="187"/>
      <c r="QX4" s="187"/>
      <c r="QY4" s="187"/>
      <c r="QZ4" s="187"/>
      <c r="RA4" s="187"/>
      <c r="RB4" s="187"/>
      <c r="RC4" s="187"/>
      <c r="RD4" s="187"/>
      <c r="RE4" s="187"/>
      <c r="RF4" s="187"/>
      <c r="RG4" s="187"/>
      <c r="RH4" s="187"/>
      <c r="RI4" s="187"/>
      <c r="RJ4" s="187"/>
      <c r="RK4" s="187"/>
      <c r="RL4" s="187"/>
      <c r="RM4" s="187"/>
      <c r="RN4" s="187"/>
      <c r="RO4" s="187"/>
      <c r="RP4" s="187"/>
      <c r="RQ4" s="187"/>
      <c r="RR4" s="187"/>
      <c r="RS4" s="187"/>
      <c r="RT4" s="187"/>
      <c r="RU4" s="187"/>
      <c r="RV4" s="187"/>
      <c r="RW4" s="187"/>
      <c r="RX4" s="187"/>
      <c r="RY4" s="187"/>
      <c r="RZ4" s="187"/>
      <c r="SA4" s="187"/>
      <c r="SB4" s="187"/>
      <c r="SC4" s="187"/>
      <c r="SD4" s="187"/>
      <c r="SE4" s="187"/>
      <c r="SF4" s="187"/>
      <c r="SG4" s="187"/>
      <c r="SH4" s="187"/>
      <c r="SI4" s="187"/>
      <c r="SJ4" s="187"/>
      <c r="SK4" s="187"/>
      <c r="SL4" s="187"/>
      <c r="SM4" s="187"/>
      <c r="SN4" s="187"/>
      <c r="SO4" s="187"/>
      <c r="SP4" s="187"/>
      <c r="SQ4" s="187"/>
      <c r="SR4" s="187"/>
      <c r="SS4" s="187"/>
      <c r="ST4" s="187"/>
      <c r="SU4" s="187"/>
      <c r="SV4" s="187"/>
      <c r="SW4" s="187"/>
      <c r="SX4" s="187"/>
      <c r="SY4" s="187"/>
      <c r="SZ4" s="187"/>
      <c r="TA4" s="187"/>
      <c r="TB4" s="187"/>
      <c r="TC4" s="187"/>
      <c r="TD4" s="187"/>
      <c r="TE4" s="187"/>
      <c r="TF4" s="187"/>
      <c r="TG4" s="187"/>
      <c r="TH4" s="187"/>
      <c r="TI4" s="187"/>
      <c r="TJ4" s="187"/>
      <c r="TK4" s="187"/>
      <c r="TL4" s="187"/>
      <c r="TM4" s="187"/>
      <c r="TN4" s="187"/>
      <c r="TO4" s="187"/>
      <c r="TP4" s="187"/>
      <c r="TQ4" s="187"/>
      <c r="TR4" s="187"/>
      <c r="TS4" s="187"/>
      <c r="TT4" s="187"/>
      <c r="TU4" s="187"/>
      <c r="TV4" s="187"/>
      <c r="TW4" s="187"/>
      <c r="TX4" s="187"/>
      <c r="TY4" s="187"/>
      <c r="TZ4" s="187"/>
      <c r="UA4" s="187"/>
      <c r="UB4" s="187"/>
      <c r="UC4" s="187"/>
      <c r="UD4" s="187"/>
      <c r="UE4" s="187"/>
      <c r="UF4" s="187"/>
      <c r="UG4" s="187"/>
      <c r="UH4" s="187"/>
      <c r="UI4" s="187"/>
      <c r="UJ4" s="187"/>
      <c r="UK4" s="187"/>
      <c r="UL4" s="187"/>
      <c r="UM4" s="187"/>
      <c r="UN4" s="187"/>
      <c r="UO4" s="187"/>
      <c r="UP4" s="187"/>
      <c r="UQ4" s="187"/>
      <c r="UR4" s="187"/>
      <c r="US4" s="187"/>
      <c r="UT4" s="187"/>
      <c r="UU4" s="187"/>
      <c r="UV4" s="187"/>
      <c r="UW4" s="187"/>
      <c r="UX4" s="187"/>
      <c r="UY4" s="187"/>
      <c r="UZ4" s="187"/>
      <c r="VA4" s="187"/>
      <c r="VB4" s="187"/>
      <c r="VC4" s="187"/>
      <c r="VD4" s="187"/>
      <c r="VE4" s="187"/>
      <c r="VF4" s="187"/>
      <c r="VG4" s="187"/>
      <c r="VH4" s="187"/>
      <c r="VI4" s="187"/>
      <c r="VJ4" s="187"/>
      <c r="VK4" s="187"/>
      <c r="VL4" s="187"/>
      <c r="VM4" s="187"/>
      <c r="VN4" s="187"/>
      <c r="VO4" s="187"/>
      <c r="VP4" s="187"/>
      <c r="VQ4" s="187"/>
      <c r="VR4" s="187"/>
      <c r="VS4" s="187"/>
      <c r="VT4" s="187"/>
      <c r="VU4" s="187"/>
      <c r="VV4" s="187"/>
      <c r="VW4" s="187"/>
      <c r="VX4" s="187"/>
      <c r="VY4" s="187"/>
      <c r="VZ4" s="187"/>
      <c r="WA4" s="187"/>
      <c r="WB4" s="187"/>
      <c r="WC4" s="187"/>
      <c r="WD4" s="187"/>
      <c r="WE4" s="187"/>
      <c r="WF4" s="187"/>
      <c r="WG4" s="187"/>
      <c r="WH4" s="187"/>
      <c r="WI4" s="187"/>
      <c r="WJ4" s="187"/>
      <c r="WK4" s="187"/>
      <c r="WL4" s="187"/>
      <c r="WM4" s="187"/>
      <c r="WN4" s="187"/>
      <c r="WO4" s="187"/>
      <c r="WP4" s="187"/>
      <c r="WQ4" s="187"/>
      <c r="WR4" s="187"/>
      <c r="WS4" s="187"/>
      <c r="WT4" s="187"/>
      <c r="WU4" s="187"/>
      <c r="WV4" s="187"/>
      <c r="WW4" s="187"/>
      <c r="WX4" s="187"/>
      <c r="WY4" s="187"/>
      <c r="WZ4" s="187"/>
      <c r="XA4" s="187"/>
      <c r="XB4" s="187"/>
      <c r="XC4" s="187"/>
      <c r="XD4" s="187"/>
      <c r="XE4" s="187"/>
      <c r="XF4" s="187"/>
      <c r="XG4" s="187"/>
      <c r="XH4" s="187"/>
      <c r="XI4" s="187"/>
      <c r="XJ4" s="187"/>
      <c r="XK4" s="187"/>
      <c r="XL4" s="187"/>
      <c r="XM4" s="187"/>
      <c r="XN4" s="187"/>
      <c r="XO4" s="187"/>
      <c r="XP4" s="187"/>
      <c r="XQ4" s="187"/>
      <c r="XR4" s="187"/>
      <c r="XS4" s="187"/>
      <c r="XT4" s="187"/>
      <c r="XU4" s="187"/>
      <c r="XV4" s="187"/>
      <c r="XW4" s="187"/>
      <c r="XX4" s="187"/>
      <c r="XY4" s="187"/>
      <c r="XZ4" s="187"/>
      <c r="YA4" s="187"/>
      <c r="YB4" s="187"/>
      <c r="YC4" s="187"/>
      <c r="YD4" s="187"/>
      <c r="YE4" s="187"/>
      <c r="YF4" s="187"/>
      <c r="YG4" s="187"/>
      <c r="YH4" s="187"/>
      <c r="YI4" s="187"/>
      <c r="YJ4" s="187"/>
      <c r="YK4" s="187"/>
      <c r="YL4" s="187"/>
      <c r="YM4" s="187"/>
      <c r="YN4" s="187"/>
      <c r="YO4" s="187"/>
      <c r="YP4" s="187"/>
      <c r="YQ4" s="187"/>
      <c r="YR4" s="187"/>
      <c r="YS4" s="187"/>
      <c r="YT4" s="187"/>
      <c r="YU4" s="187"/>
      <c r="YV4" s="187"/>
      <c r="YW4" s="187"/>
      <c r="YX4" s="187"/>
      <c r="YY4" s="187"/>
      <c r="YZ4" s="187"/>
      <c r="ZA4" s="187"/>
      <c r="ZB4" s="187"/>
      <c r="ZC4" s="187"/>
      <c r="ZD4" s="187"/>
      <c r="ZE4" s="187"/>
      <c r="ZF4" s="187"/>
      <c r="ZG4" s="187"/>
      <c r="ZH4" s="187"/>
      <c r="ZI4" s="187"/>
      <c r="ZJ4" s="187"/>
      <c r="ZK4" s="187"/>
      <c r="ZL4" s="187"/>
      <c r="ZM4" s="187"/>
      <c r="ZN4" s="187"/>
      <c r="ZO4" s="187"/>
      <c r="ZP4" s="187"/>
      <c r="ZQ4" s="187"/>
      <c r="ZR4" s="187"/>
      <c r="ZS4" s="187"/>
      <c r="ZT4" s="187"/>
      <c r="ZU4" s="187"/>
      <c r="ZV4" s="187"/>
      <c r="ZW4" s="187"/>
      <c r="ZX4" s="187"/>
      <c r="ZY4" s="187"/>
      <c r="ZZ4" s="187"/>
      <c r="AAA4" s="187"/>
      <c r="AAB4" s="187"/>
      <c r="AAC4" s="187"/>
      <c r="AAD4" s="187"/>
      <c r="AAE4" s="187"/>
      <c r="AAF4" s="187"/>
      <c r="AAG4" s="187"/>
      <c r="AAH4" s="187"/>
      <c r="AAI4" s="187"/>
      <c r="AAJ4" s="187"/>
      <c r="AAK4" s="187"/>
      <c r="AAL4" s="187"/>
      <c r="AAM4" s="187"/>
      <c r="AAN4" s="187"/>
      <c r="AAO4" s="187"/>
      <c r="AAP4" s="187"/>
      <c r="AAQ4" s="187"/>
      <c r="AAR4" s="187"/>
      <c r="AAS4" s="187"/>
      <c r="AAT4" s="187"/>
      <c r="AAU4" s="187"/>
      <c r="AAV4" s="187"/>
      <c r="AAW4" s="187"/>
      <c r="AAX4" s="187"/>
      <c r="AAY4" s="187"/>
      <c r="AAZ4" s="187"/>
      <c r="ABA4" s="187"/>
      <c r="ABB4" s="187"/>
      <c r="ABC4" s="187"/>
      <c r="ABD4" s="187"/>
      <c r="ABE4" s="187"/>
      <c r="ABF4" s="187"/>
      <c r="ABG4" s="187"/>
      <c r="ABH4" s="187"/>
      <c r="ABI4" s="187"/>
      <c r="ABJ4" s="187"/>
      <c r="ABK4" s="187"/>
      <c r="ABL4" s="187"/>
      <c r="ABM4" s="187"/>
      <c r="ABN4" s="187"/>
      <c r="ABO4" s="187"/>
      <c r="ABP4" s="187"/>
      <c r="ABQ4" s="187"/>
      <c r="ABR4" s="187"/>
      <c r="ABS4" s="187"/>
      <c r="ABT4" s="187"/>
      <c r="ABU4" s="187"/>
      <c r="ABV4" s="187"/>
      <c r="ABW4" s="187"/>
      <c r="ABX4" s="187"/>
      <c r="ABY4" s="187"/>
      <c r="ABZ4" s="187"/>
      <c r="ACA4" s="187"/>
      <c r="ACB4" s="187"/>
      <c r="ACC4" s="187"/>
      <c r="ACD4" s="187"/>
      <c r="ACE4" s="187"/>
      <c r="ACF4" s="187"/>
      <c r="ACG4" s="187"/>
      <c r="ACH4" s="187"/>
      <c r="ACI4" s="187"/>
      <c r="ACJ4" s="187"/>
      <c r="ACK4" s="187"/>
      <c r="ACL4" s="187"/>
      <c r="ACM4" s="187"/>
      <c r="ACN4" s="187"/>
      <c r="ACO4" s="187"/>
      <c r="ACP4" s="187"/>
      <c r="ACQ4" s="187"/>
      <c r="ACR4" s="187"/>
      <c r="ACS4" s="187"/>
      <c r="ACT4" s="187"/>
      <c r="ACU4" s="187"/>
      <c r="ACV4" s="187"/>
      <c r="ACW4" s="187"/>
      <c r="ACX4" s="187"/>
      <c r="ACY4" s="187"/>
      <c r="ACZ4" s="187"/>
      <c r="ADA4" s="187"/>
      <c r="ADB4" s="187"/>
      <c r="ADC4" s="187"/>
      <c r="ADD4" s="187"/>
      <c r="ADE4" s="187"/>
      <c r="ADF4" s="187"/>
      <c r="ADG4" s="187"/>
      <c r="ADH4" s="187"/>
      <c r="ADI4" s="187"/>
      <c r="ADJ4" s="187"/>
      <c r="ADK4" s="187"/>
      <c r="ADL4" s="187"/>
      <c r="ADM4" s="187"/>
      <c r="ADN4" s="187"/>
      <c r="ADO4" s="187"/>
      <c r="ADP4" s="187"/>
      <c r="ADQ4" s="187"/>
      <c r="ADR4" s="187"/>
      <c r="ADS4" s="187"/>
      <c r="ADT4" s="187"/>
      <c r="ADU4" s="187"/>
      <c r="ADV4" s="187"/>
      <c r="ADW4" s="187"/>
      <c r="ADX4" s="187"/>
      <c r="ADY4" s="187"/>
      <c r="ADZ4" s="187"/>
      <c r="AEA4" s="187"/>
      <c r="AEB4" s="187"/>
      <c r="AEC4" s="187"/>
      <c r="AED4" s="187"/>
      <c r="AEE4" s="187"/>
      <c r="AEF4" s="187"/>
      <c r="AEG4" s="187"/>
      <c r="AEH4" s="187"/>
      <c r="AEI4" s="187"/>
      <c r="AEJ4" s="187"/>
      <c r="AEK4" s="187"/>
      <c r="AEL4" s="187"/>
      <c r="AEM4" s="187"/>
      <c r="AEN4" s="187"/>
      <c r="AEO4" s="187"/>
      <c r="AEP4" s="187"/>
      <c r="AEQ4" s="187"/>
      <c r="AER4" s="187"/>
      <c r="AES4" s="187"/>
      <c r="AET4" s="187"/>
      <c r="AEU4" s="187"/>
      <c r="AEV4" s="187"/>
      <c r="AEW4" s="187"/>
      <c r="AEX4" s="187"/>
      <c r="AEY4" s="187"/>
      <c r="AEZ4" s="187"/>
      <c r="AFA4" s="187"/>
      <c r="AFB4" s="187"/>
      <c r="AFC4" s="187"/>
      <c r="AFD4" s="187"/>
      <c r="AFE4" s="187"/>
      <c r="AFF4" s="187"/>
      <c r="AFG4" s="187"/>
      <c r="AFH4" s="187"/>
      <c r="AFI4" s="187"/>
      <c r="AFJ4" s="187"/>
      <c r="AFK4" s="187"/>
      <c r="AFL4" s="187"/>
      <c r="AFM4" s="187"/>
      <c r="AFN4" s="187"/>
      <c r="AFO4" s="187"/>
      <c r="AFP4" s="187"/>
      <c r="AFQ4" s="187"/>
      <c r="AFR4" s="187"/>
      <c r="AFS4" s="187"/>
      <c r="AFT4" s="187"/>
      <c r="AFU4" s="187"/>
      <c r="AFV4" s="187"/>
      <c r="AFW4" s="187"/>
      <c r="AFX4" s="187"/>
      <c r="AFY4" s="187"/>
      <c r="AFZ4" s="187"/>
      <c r="AGA4" s="187"/>
      <c r="AGB4" s="187"/>
      <c r="AGC4" s="187"/>
      <c r="AGD4" s="187"/>
      <c r="AGE4" s="187"/>
      <c r="AGF4" s="187"/>
      <c r="AGG4" s="187"/>
      <c r="AGH4" s="187"/>
      <c r="AGI4" s="187"/>
      <c r="AGJ4" s="187"/>
      <c r="AGK4" s="187"/>
      <c r="AGL4" s="187"/>
      <c r="AGM4" s="187"/>
      <c r="AGN4" s="187"/>
      <c r="AGO4" s="187"/>
      <c r="AGP4" s="187"/>
      <c r="AGQ4" s="187"/>
      <c r="AGR4" s="187"/>
      <c r="AGS4" s="187"/>
      <c r="AGT4" s="187"/>
      <c r="AGU4" s="187"/>
      <c r="AGV4" s="187"/>
      <c r="AGW4" s="187"/>
      <c r="AGX4" s="187"/>
      <c r="AGY4" s="187"/>
      <c r="AGZ4" s="187"/>
      <c r="AHA4" s="187"/>
      <c r="AHB4" s="187"/>
      <c r="AHC4" s="187"/>
      <c r="AHD4" s="187"/>
      <c r="AHE4" s="187"/>
      <c r="AHF4" s="187"/>
      <c r="AHG4" s="187"/>
      <c r="AHH4" s="187"/>
      <c r="AHI4" s="187"/>
      <c r="AHJ4" s="187"/>
      <c r="AHK4" s="187"/>
      <c r="AHL4" s="187"/>
      <c r="AHM4" s="187"/>
      <c r="AHN4" s="187"/>
      <c r="AHO4" s="187"/>
      <c r="AHP4" s="187"/>
      <c r="AHQ4" s="187"/>
      <c r="AHR4" s="187"/>
      <c r="AHS4" s="187"/>
      <c r="AHT4" s="187"/>
      <c r="AHU4" s="187"/>
      <c r="AHV4" s="187"/>
      <c r="AHW4" s="187"/>
      <c r="AHX4" s="187"/>
      <c r="AHY4" s="187"/>
      <c r="AHZ4" s="187"/>
      <c r="AIA4" s="187"/>
      <c r="AIB4" s="187"/>
      <c r="AIC4" s="187"/>
      <c r="AID4" s="187"/>
      <c r="AIE4" s="187"/>
      <c r="AIF4" s="187"/>
      <c r="AIG4" s="187"/>
      <c r="AIH4" s="187"/>
      <c r="AII4" s="187"/>
      <c r="AIJ4" s="187"/>
      <c r="AIK4" s="187"/>
      <c r="AIL4" s="187"/>
      <c r="AIM4" s="187"/>
      <c r="AIN4" s="187"/>
      <c r="AIO4" s="187"/>
      <c r="AIP4" s="187"/>
      <c r="AIQ4" s="187"/>
      <c r="AIR4" s="187"/>
      <c r="AIS4" s="187"/>
      <c r="AIT4" s="187"/>
      <c r="AIU4" s="187"/>
      <c r="AIV4" s="187"/>
      <c r="AIW4" s="187"/>
      <c r="AIX4" s="187"/>
      <c r="AIY4" s="187"/>
      <c r="AIZ4" s="187"/>
      <c r="AJA4" s="187"/>
      <c r="AJB4" s="187"/>
      <c r="AJC4" s="187"/>
      <c r="AJD4" s="187"/>
      <c r="AJE4" s="187"/>
      <c r="AJF4" s="187"/>
      <c r="AJG4" s="187"/>
      <c r="AJH4" s="187"/>
      <c r="AJI4" s="187"/>
      <c r="AJJ4" s="187"/>
      <c r="AJK4" s="187"/>
      <c r="AJL4" s="187"/>
      <c r="AJM4" s="187"/>
      <c r="AJN4" s="187"/>
      <c r="AJO4" s="187"/>
      <c r="AJP4" s="187"/>
      <c r="AJQ4" s="187"/>
      <c r="AJR4" s="187"/>
      <c r="AJS4" s="187"/>
      <c r="AJT4" s="187"/>
      <c r="AJU4" s="187"/>
      <c r="AJV4" s="187"/>
      <c r="AJW4" s="187"/>
      <c r="AJX4" s="187"/>
      <c r="AJY4" s="187"/>
      <c r="AJZ4" s="187"/>
      <c r="AKA4" s="187"/>
      <c r="AKB4" s="187"/>
      <c r="AKC4" s="187"/>
      <c r="AKD4" s="187"/>
      <c r="AKE4" s="187"/>
      <c r="AKF4" s="187"/>
      <c r="AKG4" s="187"/>
      <c r="AKH4" s="187"/>
      <c r="AKI4" s="187"/>
      <c r="AKJ4" s="187"/>
      <c r="AKK4" s="187"/>
      <c r="AKL4" s="187"/>
      <c r="AKM4" s="187"/>
      <c r="AKN4" s="187"/>
      <c r="AKO4" s="187"/>
      <c r="AKP4" s="187"/>
      <c r="AKQ4" s="187"/>
      <c r="AKR4" s="187"/>
      <c r="AKS4" s="187"/>
      <c r="AKT4" s="187"/>
      <c r="AKU4" s="187"/>
      <c r="AKV4" s="187"/>
      <c r="AKW4" s="187"/>
      <c r="AKX4" s="187"/>
      <c r="AKY4" s="187"/>
      <c r="AKZ4" s="187"/>
      <c r="ALA4" s="187"/>
      <c r="ALB4" s="187"/>
      <c r="ALC4" s="187"/>
      <c r="ALD4" s="187"/>
      <c r="ALE4" s="187"/>
      <c r="ALF4" s="187"/>
      <c r="ALG4" s="187"/>
      <c r="ALH4" s="187"/>
      <c r="ALI4" s="187"/>
      <c r="ALJ4" s="187"/>
      <c r="ALK4" s="187"/>
      <c r="ALL4" s="187"/>
      <c r="ALM4" s="187"/>
      <c r="ALN4" s="187"/>
      <c r="ALO4" s="187"/>
      <c r="ALP4" s="187"/>
      <c r="ALQ4" s="187"/>
      <c r="ALR4" s="187"/>
      <c r="ALS4" s="187"/>
      <c r="ALT4" s="187"/>
      <c r="ALU4" s="187"/>
      <c r="ALV4" s="187"/>
      <c r="ALW4" s="187"/>
      <c r="ALX4" s="187"/>
      <c r="ALY4" s="187"/>
      <c r="ALZ4" s="187"/>
      <c r="AMA4" s="187"/>
      <c r="AMB4" s="187"/>
      <c r="AMC4" s="187"/>
      <c r="AMD4" s="187"/>
      <c r="AME4" s="187"/>
      <c r="AMF4" s="187"/>
      <c r="AMG4" s="187"/>
      <c r="AMH4" s="187"/>
      <c r="AMI4" s="187"/>
      <c r="AMJ4" s="187"/>
    </row>
    <row r="5" spans="1:1024" s="188" customFormat="1" ht="15" customHeight="1">
      <c r="A5" s="183"/>
      <c r="B5" s="189"/>
      <c r="C5" s="189"/>
      <c r="D5" s="3"/>
      <c r="E5" s="185"/>
      <c r="F5" s="185"/>
      <c r="G5" s="186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  <c r="HW5" s="187"/>
      <c r="HX5" s="187"/>
      <c r="HY5" s="187"/>
      <c r="HZ5" s="187"/>
      <c r="IA5" s="187"/>
      <c r="IB5" s="187"/>
      <c r="IC5" s="187"/>
      <c r="ID5" s="187"/>
      <c r="IE5" s="187"/>
      <c r="IF5" s="187"/>
      <c r="IG5" s="187"/>
      <c r="IH5" s="187"/>
      <c r="II5" s="187"/>
      <c r="IJ5" s="187"/>
      <c r="IK5" s="187"/>
      <c r="IL5" s="187"/>
      <c r="IM5" s="187"/>
      <c r="IN5" s="187"/>
      <c r="IO5" s="187"/>
      <c r="IP5" s="187"/>
      <c r="IQ5" s="187"/>
      <c r="IR5" s="187"/>
      <c r="IS5" s="187"/>
      <c r="IT5" s="187"/>
      <c r="IU5" s="187"/>
      <c r="IV5" s="187"/>
      <c r="IW5" s="187"/>
      <c r="IX5" s="187"/>
      <c r="IY5" s="187"/>
      <c r="IZ5" s="187"/>
      <c r="JA5" s="187"/>
      <c r="JB5" s="187"/>
      <c r="JC5" s="187"/>
      <c r="JD5" s="187"/>
      <c r="JE5" s="187"/>
      <c r="JF5" s="187"/>
      <c r="JG5" s="187"/>
      <c r="JH5" s="187"/>
      <c r="JI5" s="187"/>
      <c r="JJ5" s="187"/>
      <c r="JK5" s="187"/>
      <c r="JL5" s="187"/>
      <c r="JM5" s="187"/>
      <c r="JN5" s="187"/>
      <c r="JO5" s="187"/>
      <c r="JP5" s="187"/>
      <c r="JQ5" s="187"/>
      <c r="JR5" s="187"/>
      <c r="JS5" s="187"/>
      <c r="JT5" s="187"/>
      <c r="JU5" s="187"/>
      <c r="JV5" s="187"/>
      <c r="JW5" s="187"/>
      <c r="JX5" s="187"/>
      <c r="JY5" s="187"/>
      <c r="JZ5" s="187"/>
      <c r="KA5" s="187"/>
      <c r="KB5" s="187"/>
      <c r="KC5" s="187"/>
      <c r="KD5" s="187"/>
      <c r="KE5" s="187"/>
      <c r="KF5" s="187"/>
      <c r="KG5" s="187"/>
      <c r="KH5" s="187"/>
      <c r="KI5" s="187"/>
      <c r="KJ5" s="187"/>
      <c r="KK5" s="187"/>
      <c r="KL5" s="187"/>
      <c r="KM5" s="187"/>
      <c r="KN5" s="187"/>
      <c r="KO5" s="187"/>
      <c r="KP5" s="187"/>
      <c r="KQ5" s="187"/>
      <c r="KR5" s="187"/>
      <c r="KS5" s="187"/>
      <c r="KT5" s="187"/>
      <c r="KU5" s="187"/>
      <c r="KV5" s="187"/>
      <c r="KW5" s="187"/>
      <c r="KX5" s="187"/>
      <c r="KY5" s="187"/>
      <c r="KZ5" s="187"/>
      <c r="LA5" s="187"/>
      <c r="LB5" s="187"/>
      <c r="LC5" s="187"/>
      <c r="LD5" s="187"/>
      <c r="LE5" s="187"/>
      <c r="LF5" s="187"/>
      <c r="LG5" s="187"/>
      <c r="LH5" s="187"/>
      <c r="LI5" s="187"/>
      <c r="LJ5" s="187"/>
      <c r="LK5" s="187"/>
      <c r="LL5" s="187"/>
      <c r="LM5" s="187"/>
      <c r="LN5" s="187"/>
      <c r="LO5" s="187"/>
      <c r="LP5" s="187"/>
      <c r="LQ5" s="187"/>
      <c r="LR5" s="187"/>
      <c r="LS5" s="187"/>
      <c r="LT5" s="187"/>
      <c r="LU5" s="187"/>
      <c r="LV5" s="187"/>
      <c r="LW5" s="187"/>
      <c r="LX5" s="187"/>
      <c r="LY5" s="187"/>
      <c r="LZ5" s="187"/>
      <c r="MA5" s="187"/>
      <c r="MB5" s="187"/>
      <c r="MC5" s="187"/>
      <c r="MD5" s="187"/>
      <c r="ME5" s="187"/>
      <c r="MF5" s="187"/>
      <c r="MG5" s="187"/>
      <c r="MH5" s="187"/>
      <c r="MI5" s="187"/>
      <c r="MJ5" s="187"/>
      <c r="MK5" s="187"/>
      <c r="ML5" s="187"/>
      <c r="MM5" s="187"/>
      <c r="MN5" s="187"/>
      <c r="MO5" s="187"/>
      <c r="MP5" s="187"/>
      <c r="MQ5" s="187"/>
      <c r="MR5" s="187"/>
      <c r="MS5" s="187"/>
      <c r="MT5" s="187"/>
      <c r="MU5" s="187"/>
      <c r="MV5" s="187"/>
      <c r="MW5" s="187"/>
      <c r="MX5" s="187"/>
      <c r="MY5" s="187"/>
      <c r="MZ5" s="187"/>
      <c r="NA5" s="187"/>
      <c r="NB5" s="187"/>
      <c r="NC5" s="187"/>
      <c r="ND5" s="187"/>
      <c r="NE5" s="187"/>
      <c r="NF5" s="187"/>
      <c r="NG5" s="187"/>
      <c r="NH5" s="187"/>
      <c r="NI5" s="187"/>
      <c r="NJ5" s="187"/>
      <c r="NK5" s="187"/>
      <c r="NL5" s="187"/>
      <c r="NM5" s="187"/>
      <c r="NN5" s="187"/>
      <c r="NO5" s="187"/>
      <c r="NP5" s="187"/>
      <c r="NQ5" s="187"/>
      <c r="NR5" s="187"/>
      <c r="NS5" s="187"/>
      <c r="NT5" s="187"/>
      <c r="NU5" s="187"/>
      <c r="NV5" s="187"/>
      <c r="NW5" s="187"/>
      <c r="NX5" s="187"/>
      <c r="NY5" s="187"/>
      <c r="NZ5" s="187"/>
      <c r="OA5" s="187"/>
      <c r="OB5" s="187"/>
      <c r="OC5" s="187"/>
      <c r="OD5" s="187"/>
      <c r="OE5" s="187"/>
      <c r="OF5" s="187"/>
      <c r="OG5" s="187"/>
      <c r="OH5" s="187"/>
      <c r="OI5" s="187"/>
      <c r="OJ5" s="187"/>
      <c r="OK5" s="187"/>
      <c r="OL5" s="187"/>
      <c r="OM5" s="187"/>
      <c r="ON5" s="187"/>
      <c r="OO5" s="187"/>
      <c r="OP5" s="187"/>
      <c r="OQ5" s="187"/>
      <c r="OR5" s="187"/>
      <c r="OS5" s="187"/>
      <c r="OT5" s="187"/>
      <c r="OU5" s="187"/>
      <c r="OV5" s="187"/>
      <c r="OW5" s="187"/>
      <c r="OX5" s="187"/>
      <c r="OY5" s="187"/>
      <c r="OZ5" s="187"/>
      <c r="PA5" s="187"/>
      <c r="PB5" s="187"/>
      <c r="PC5" s="187"/>
      <c r="PD5" s="187"/>
      <c r="PE5" s="187"/>
      <c r="PF5" s="187"/>
      <c r="PG5" s="187"/>
      <c r="PH5" s="187"/>
      <c r="PI5" s="187"/>
      <c r="PJ5" s="187"/>
      <c r="PK5" s="187"/>
      <c r="PL5" s="187"/>
      <c r="PM5" s="187"/>
      <c r="PN5" s="187"/>
      <c r="PO5" s="187"/>
      <c r="PP5" s="187"/>
      <c r="PQ5" s="187"/>
      <c r="PR5" s="187"/>
      <c r="PS5" s="187"/>
      <c r="PT5" s="187"/>
      <c r="PU5" s="187"/>
      <c r="PV5" s="187"/>
      <c r="PW5" s="187"/>
      <c r="PX5" s="187"/>
      <c r="PY5" s="187"/>
      <c r="PZ5" s="187"/>
      <c r="QA5" s="187"/>
      <c r="QB5" s="187"/>
      <c r="QC5" s="187"/>
      <c r="QD5" s="187"/>
      <c r="QE5" s="187"/>
      <c r="QF5" s="187"/>
      <c r="QG5" s="187"/>
      <c r="QH5" s="187"/>
      <c r="QI5" s="187"/>
      <c r="QJ5" s="187"/>
      <c r="QK5" s="187"/>
      <c r="QL5" s="187"/>
      <c r="QM5" s="187"/>
      <c r="QN5" s="187"/>
      <c r="QO5" s="187"/>
      <c r="QP5" s="187"/>
      <c r="QQ5" s="187"/>
      <c r="QR5" s="187"/>
      <c r="QS5" s="187"/>
      <c r="QT5" s="187"/>
      <c r="QU5" s="187"/>
      <c r="QV5" s="187"/>
      <c r="QW5" s="187"/>
      <c r="QX5" s="187"/>
      <c r="QY5" s="187"/>
      <c r="QZ5" s="187"/>
      <c r="RA5" s="187"/>
      <c r="RB5" s="187"/>
      <c r="RC5" s="187"/>
      <c r="RD5" s="187"/>
      <c r="RE5" s="187"/>
      <c r="RF5" s="187"/>
      <c r="RG5" s="187"/>
      <c r="RH5" s="187"/>
      <c r="RI5" s="187"/>
      <c r="RJ5" s="187"/>
      <c r="RK5" s="187"/>
      <c r="RL5" s="187"/>
      <c r="RM5" s="187"/>
      <c r="RN5" s="187"/>
      <c r="RO5" s="187"/>
      <c r="RP5" s="187"/>
      <c r="RQ5" s="187"/>
      <c r="RR5" s="187"/>
      <c r="RS5" s="187"/>
      <c r="RT5" s="187"/>
      <c r="RU5" s="187"/>
      <c r="RV5" s="187"/>
      <c r="RW5" s="187"/>
      <c r="RX5" s="187"/>
      <c r="RY5" s="187"/>
      <c r="RZ5" s="187"/>
      <c r="SA5" s="187"/>
      <c r="SB5" s="187"/>
      <c r="SC5" s="187"/>
      <c r="SD5" s="187"/>
      <c r="SE5" s="187"/>
      <c r="SF5" s="187"/>
      <c r="SG5" s="187"/>
      <c r="SH5" s="187"/>
      <c r="SI5" s="187"/>
      <c r="SJ5" s="187"/>
      <c r="SK5" s="187"/>
      <c r="SL5" s="187"/>
      <c r="SM5" s="187"/>
      <c r="SN5" s="187"/>
      <c r="SO5" s="187"/>
      <c r="SP5" s="187"/>
      <c r="SQ5" s="187"/>
      <c r="SR5" s="187"/>
      <c r="SS5" s="187"/>
      <c r="ST5" s="187"/>
      <c r="SU5" s="187"/>
      <c r="SV5" s="187"/>
      <c r="SW5" s="187"/>
      <c r="SX5" s="187"/>
      <c r="SY5" s="187"/>
      <c r="SZ5" s="187"/>
      <c r="TA5" s="187"/>
      <c r="TB5" s="187"/>
      <c r="TC5" s="187"/>
      <c r="TD5" s="187"/>
      <c r="TE5" s="187"/>
      <c r="TF5" s="187"/>
      <c r="TG5" s="187"/>
      <c r="TH5" s="187"/>
      <c r="TI5" s="187"/>
      <c r="TJ5" s="187"/>
      <c r="TK5" s="187"/>
      <c r="TL5" s="187"/>
      <c r="TM5" s="187"/>
      <c r="TN5" s="187"/>
      <c r="TO5" s="187"/>
      <c r="TP5" s="187"/>
      <c r="TQ5" s="187"/>
      <c r="TR5" s="187"/>
      <c r="TS5" s="187"/>
      <c r="TT5" s="187"/>
      <c r="TU5" s="187"/>
      <c r="TV5" s="187"/>
      <c r="TW5" s="187"/>
      <c r="TX5" s="187"/>
      <c r="TY5" s="187"/>
      <c r="TZ5" s="187"/>
      <c r="UA5" s="187"/>
      <c r="UB5" s="187"/>
      <c r="UC5" s="187"/>
      <c r="UD5" s="187"/>
      <c r="UE5" s="187"/>
      <c r="UF5" s="187"/>
      <c r="UG5" s="187"/>
      <c r="UH5" s="187"/>
      <c r="UI5" s="187"/>
      <c r="UJ5" s="187"/>
      <c r="UK5" s="187"/>
      <c r="UL5" s="187"/>
      <c r="UM5" s="187"/>
      <c r="UN5" s="187"/>
      <c r="UO5" s="187"/>
      <c r="UP5" s="187"/>
      <c r="UQ5" s="187"/>
      <c r="UR5" s="187"/>
      <c r="US5" s="187"/>
      <c r="UT5" s="187"/>
      <c r="UU5" s="187"/>
      <c r="UV5" s="187"/>
      <c r="UW5" s="187"/>
      <c r="UX5" s="187"/>
      <c r="UY5" s="187"/>
      <c r="UZ5" s="187"/>
      <c r="VA5" s="187"/>
      <c r="VB5" s="187"/>
      <c r="VC5" s="187"/>
      <c r="VD5" s="187"/>
      <c r="VE5" s="187"/>
      <c r="VF5" s="187"/>
      <c r="VG5" s="187"/>
      <c r="VH5" s="187"/>
      <c r="VI5" s="187"/>
      <c r="VJ5" s="187"/>
      <c r="VK5" s="187"/>
      <c r="VL5" s="187"/>
      <c r="VM5" s="187"/>
      <c r="VN5" s="187"/>
      <c r="VO5" s="187"/>
      <c r="VP5" s="187"/>
      <c r="VQ5" s="187"/>
      <c r="VR5" s="187"/>
      <c r="VS5" s="187"/>
      <c r="VT5" s="187"/>
      <c r="VU5" s="187"/>
      <c r="VV5" s="187"/>
      <c r="VW5" s="187"/>
      <c r="VX5" s="187"/>
      <c r="VY5" s="187"/>
      <c r="VZ5" s="187"/>
      <c r="WA5" s="187"/>
      <c r="WB5" s="187"/>
      <c r="WC5" s="187"/>
      <c r="WD5" s="187"/>
      <c r="WE5" s="187"/>
      <c r="WF5" s="187"/>
      <c r="WG5" s="187"/>
      <c r="WH5" s="187"/>
      <c r="WI5" s="187"/>
      <c r="WJ5" s="187"/>
      <c r="WK5" s="187"/>
      <c r="WL5" s="187"/>
      <c r="WM5" s="187"/>
      <c r="WN5" s="187"/>
      <c r="WO5" s="187"/>
      <c r="WP5" s="187"/>
      <c r="WQ5" s="187"/>
      <c r="WR5" s="187"/>
      <c r="WS5" s="187"/>
      <c r="WT5" s="187"/>
      <c r="WU5" s="187"/>
      <c r="WV5" s="187"/>
      <c r="WW5" s="187"/>
      <c r="WX5" s="187"/>
      <c r="WY5" s="187"/>
      <c r="WZ5" s="187"/>
      <c r="XA5" s="187"/>
      <c r="XB5" s="187"/>
      <c r="XC5" s="187"/>
      <c r="XD5" s="187"/>
      <c r="XE5" s="187"/>
      <c r="XF5" s="187"/>
      <c r="XG5" s="187"/>
      <c r="XH5" s="187"/>
      <c r="XI5" s="187"/>
      <c r="XJ5" s="187"/>
      <c r="XK5" s="187"/>
      <c r="XL5" s="187"/>
      <c r="XM5" s="187"/>
      <c r="XN5" s="187"/>
      <c r="XO5" s="187"/>
      <c r="XP5" s="187"/>
      <c r="XQ5" s="187"/>
      <c r="XR5" s="187"/>
      <c r="XS5" s="187"/>
      <c r="XT5" s="187"/>
      <c r="XU5" s="187"/>
      <c r="XV5" s="187"/>
      <c r="XW5" s="187"/>
      <c r="XX5" s="187"/>
      <c r="XY5" s="187"/>
      <c r="XZ5" s="187"/>
      <c r="YA5" s="187"/>
      <c r="YB5" s="187"/>
      <c r="YC5" s="187"/>
      <c r="YD5" s="187"/>
      <c r="YE5" s="187"/>
      <c r="YF5" s="187"/>
      <c r="YG5" s="187"/>
      <c r="YH5" s="187"/>
      <c r="YI5" s="187"/>
      <c r="YJ5" s="187"/>
      <c r="YK5" s="187"/>
      <c r="YL5" s="187"/>
      <c r="YM5" s="187"/>
      <c r="YN5" s="187"/>
      <c r="YO5" s="187"/>
      <c r="YP5" s="187"/>
      <c r="YQ5" s="187"/>
      <c r="YR5" s="187"/>
      <c r="YS5" s="187"/>
      <c r="YT5" s="187"/>
      <c r="YU5" s="187"/>
      <c r="YV5" s="187"/>
      <c r="YW5" s="187"/>
      <c r="YX5" s="187"/>
      <c r="YY5" s="187"/>
      <c r="YZ5" s="187"/>
      <c r="ZA5" s="187"/>
      <c r="ZB5" s="187"/>
      <c r="ZC5" s="187"/>
      <c r="ZD5" s="187"/>
      <c r="ZE5" s="187"/>
      <c r="ZF5" s="187"/>
      <c r="ZG5" s="187"/>
      <c r="ZH5" s="187"/>
      <c r="ZI5" s="187"/>
      <c r="ZJ5" s="187"/>
      <c r="ZK5" s="187"/>
      <c r="ZL5" s="187"/>
      <c r="ZM5" s="187"/>
      <c r="ZN5" s="187"/>
      <c r="ZO5" s="187"/>
      <c r="ZP5" s="187"/>
      <c r="ZQ5" s="187"/>
      <c r="ZR5" s="187"/>
      <c r="ZS5" s="187"/>
      <c r="ZT5" s="187"/>
      <c r="ZU5" s="187"/>
      <c r="ZV5" s="187"/>
      <c r="ZW5" s="187"/>
      <c r="ZX5" s="187"/>
      <c r="ZY5" s="187"/>
      <c r="ZZ5" s="187"/>
      <c r="AAA5" s="187"/>
      <c r="AAB5" s="187"/>
      <c r="AAC5" s="187"/>
      <c r="AAD5" s="187"/>
      <c r="AAE5" s="187"/>
      <c r="AAF5" s="187"/>
      <c r="AAG5" s="187"/>
      <c r="AAH5" s="187"/>
      <c r="AAI5" s="187"/>
      <c r="AAJ5" s="187"/>
      <c r="AAK5" s="187"/>
      <c r="AAL5" s="187"/>
      <c r="AAM5" s="187"/>
      <c r="AAN5" s="187"/>
      <c r="AAO5" s="187"/>
      <c r="AAP5" s="187"/>
      <c r="AAQ5" s="187"/>
      <c r="AAR5" s="187"/>
      <c r="AAS5" s="187"/>
      <c r="AAT5" s="187"/>
      <c r="AAU5" s="187"/>
      <c r="AAV5" s="187"/>
      <c r="AAW5" s="187"/>
      <c r="AAX5" s="187"/>
      <c r="AAY5" s="187"/>
      <c r="AAZ5" s="187"/>
      <c r="ABA5" s="187"/>
      <c r="ABB5" s="187"/>
      <c r="ABC5" s="187"/>
      <c r="ABD5" s="187"/>
      <c r="ABE5" s="187"/>
      <c r="ABF5" s="187"/>
      <c r="ABG5" s="187"/>
      <c r="ABH5" s="187"/>
      <c r="ABI5" s="187"/>
      <c r="ABJ5" s="187"/>
      <c r="ABK5" s="187"/>
      <c r="ABL5" s="187"/>
      <c r="ABM5" s="187"/>
      <c r="ABN5" s="187"/>
      <c r="ABO5" s="187"/>
      <c r="ABP5" s="187"/>
      <c r="ABQ5" s="187"/>
      <c r="ABR5" s="187"/>
      <c r="ABS5" s="187"/>
      <c r="ABT5" s="187"/>
      <c r="ABU5" s="187"/>
      <c r="ABV5" s="187"/>
      <c r="ABW5" s="187"/>
      <c r="ABX5" s="187"/>
      <c r="ABY5" s="187"/>
      <c r="ABZ5" s="187"/>
      <c r="ACA5" s="187"/>
      <c r="ACB5" s="187"/>
      <c r="ACC5" s="187"/>
      <c r="ACD5" s="187"/>
      <c r="ACE5" s="187"/>
      <c r="ACF5" s="187"/>
      <c r="ACG5" s="187"/>
      <c r="ACH5" s="187"/>
      <c r="ACI5" s="187"/>
      <c r="ACJ5" s="187"/>
      <c r="ACK5" s="187"/>
      <c r="ACL5" s="187"/>
      <c r="ACM5" s="187"/>
      <c r="ACN5" s="187"/>
      <c r="ACO5" s="187"/>
      <c r="ACP5" s="187"/>
      <c r="ACQ5" s="187"/>
      <c r="ACR5" s="187"/>
      <c r="ACS5" s="187"/>
      <c r="ACT5" s="187"/>
      <c r="ACU5" s="187"/>
      <c r="ACV5" s="187"/>
      <c r="ACW5" s="187"/>
      <c r="ACX5" s="187"/>
      <c r="ACY5" s="187"/>
      <c r="ACZ5" s="187"/>
      <c r="ADA5" s="187"/>
      <c r="ADB5" s="187"/>
      <c r="ADC5" s="187"/>
      <c r="ADD5" s="187"/>
      <c r="ADE5" s="187"/>
      <c r="ADF5" s="187"/>
      <c r="ADG5" s="187"/>
      <c r="ADH5" s="187"/>
      <c r="ADI5" s="187"/>
      <c r="ADJ5" s="187"/>
      <c r="ADK5" s="187"/>
      <c r="ADL5" s="187"/>
      <c r="ADM5" s="187"/>
      <c r="ADN5" s="187"/>
      <c r="ADO5" s="187"/>
      <c r="ADP5" s="187"/>
      <c r="ADQ5" s="187"/>
      <c r="ADR5" s="187"/>
      <c r="ADS5" s="187"/>
      <c r="ADT5" s="187"/>
      <c r="ADU5" s="187"/>
      <c r="ADV5" s="187"/>
      <c r="ADW5" s="187"/>
      <c r="ADX5" s="187"/>
      <c r="ADY5" s="187"/>
      <c r="ADZ5" s="187"/>
      <c r="AEA5" s="187"/>
      <c r="AEB5" s="187"/>
      <c r="AEC5" s="187"/>
      <c r="AED5" s="187"/>
      <c r="AEE5" s="187"/>
      <c r="AEF5" s="187"/>
      <c r="AEG5" s="187"/>
      <c r="AEH5" s="187"/>
      <c r="AEI5" s="187"/>
      <c r="AEJ5" s="187"/>
      <c r="AEK5" s="187"/>
      <c r="AEL5" s="187"/>
      <c r="AEM5" s="187"/>
      <c r="AEN5" s="187"/>
      <c r="AEO5" s="187"/>
      <c r="AEP5" s="187"/>
      <c r="AEQ5" s="187"/>
      <c r="AER5" s="187"/>
      <c r="AES5" s="187"/>
      <c r="AET5" s="187"/>
      <c r="AEU5" s="187"/>
      <c r="AEV5" s="187"/>
      <c r="AEW5" s="187"/>
      <c r="AEX5" s="187"/>
      <c r="AEY5" s="187"/>
      <c r="AEZ5" s="187"/>
      <c r="AFA5" s="187"/>
      <c r="AFB5" s="187"/>
      <c r="AFC5" s="187"/>
      <c r="AFD5" s="187"/>
      <c r="AFE5" s="187"/>
      <c r="AFF5" s="187"/>
      <c r="AFG5" s="187"/>
      <c r="AFH5" s="187"/>
      <c r="AFI5" s="187"/>
      <c r="AFJ5" s="187"/>
      <c r="AFK5" s="187"/>
      <c r="AFL5" s="187"/>
      <c r="AFM5" s="187"/>
      <c r="AFN5" s="187"/>
      <c r="AFO5" s="187"/>
      <c r="AFP5" s="187"/>
      <c r="AFQ5" s="187"/>
      <c r="AFR5" s="187"/>
      <c r="AFS5" s="187"/>
      <c r="AFT5" s="187"/>
      <c r="AFU5" s="187"/>
      <c r="AFV5" s="187"/>
      <c r="AFW5" s="187"/>
      <c r="AFX5" s="187"/>
      <c r="AFY5" s="187"/>
      <c r="AFZ5" s="187"/>
      <c r="AGA5" s="187"/>
      <c r="AGB5" s="187"/>
      <c r="AGC5" s="187"/>
      <c r="AGD5" s="187"/>
      <c r="AGE5" s="187"/>
      <c r="AGF5" s="187"/>
      <c r="AGG5" s="187"/>
      <c r="AGH5" s="187"/>
      <c r="AGI5" s="187"/>
      <c r="AGJ5" s="187"/>
      <c r="AGK5" s="187"/>
      <c r="AGL5" s="187"/>
      <c r="AGM5" s="187"/>
      <c r="AGN5" s="187"/>
      <c r="AGO5" s="187"/>
      <c r="AGP5" s="187"/>
      <c r="AGQ5" s="187"/>
      <c r="AGR5" s="187"/>
      <c r="AGS5" s="187"/>
      <c r="AGT5" s="187"/>
      <c r="AGU5" s="187"/>
      <c r="AGV5" s="187"/>
      <c r="AGW5" s="187"/>
      <c r="AGX5" s="187"/>
      <c r="AGY5" s="187"/>
      <c r="AGZ5" s="187"/>
      <c r="AHA5" s="187"/>
      <c r="AHB5" s="187"/>
      <c r="AHC5" s="187"/>
      <c r="AHD5" s="187"/>
      <c r="AHE5" s="187"/>
      <c r="AHF5" s="187"/>
      <c r="AHG5" s="187"/>
      <c r="AHH5" s="187"/>
      <c r="AHI5" s="187"/>
      <c r="AHJ5" s="187"/>
      <c r="AHK5" s="187"/>
      <c r="AHL5" s="187"/>
      <c r="AHM5" s="187"/>
      <c r="AHN5" s="187"/>
      <c r="AHO5" s="187"/>
      <c r="AHP5" s="187"/>
      <c r="AHQ5" s="187"/>
      <c r="AHR5" s="187"/>
      <c r="AHS5" s="187"/>
      <c r="AHT5" s="187"/>
      <c r="AHU5" s="187"/>
      <c r="AHV5" s="187"/>
      <c r="AHW5" s="187"/>
      <c r="AHX5" s="187"/>
      <c r="AHY5" s="187"/>
      <c r="AHZ5" s="187"/>
      <c r="AIA5" s="187"/>
      <c r="AIB5" s="187"/>
      <c r="AIC5" s="187"/>
      <c r="AID5" s="187"/>
      <c r="AIE5" s="187"/>
      <c r="AIF5" s="187"/>
      <c r="AIG5" s="187"/>
      <c r="AIH5" s="187"/>
      <c r="AII5" s="187"/>
      <c r="AIJ5" s="187"/>
      <c r="AIK5" s="187"/>
      <c r="AIL5" s="187"/>
      <c r="AIM5" s="187"/>
      <c r="AIN5" s="187"/>
      <c r="AIO5" s="187"/>
      <c r="AIP5" s="187"/>
      <c r="AIQ5" s="187"/>
      <c r="AIR5" s="187"/>
      <c r="AIS5" s="187"/>
      <c r="AIT5" s="187"/>
      <c r="AIU5" s="187"/>
      <c r="AIV5" s="187"/>
      <c r="AIW5" s="187"/>
      <c r="AIX5" s="187"/>
      <c r="AIY5" s="187"/>
      <c r="AIZ5" s="187"/>
      <c r="AJA5" s="187"/>
      <c r="AJB5" s="187"/>
      <c r="AJC5" s="187"/>
      <c r="AJD5" s="187"/>
      <c r="AJE5" s="187"/>
      <c r="AJF5" s="187"/>
      <c r="AJG5" s="187"/>
      <c r="AJH5" s="187"/>
      <c r="AJI5" s="187"/>
      <c r="AJJ5" s="187"/>
      <c r="AJK5" s="187"/>
      <c r="AJL5" s="187"/>
      <c r="AJM5" s="187"/>
      <c r="AJN5" s="187"/>
      <c r="AJO5" s="187"/>
      <c r="AJP5" s="187"/>
      <c r="AJQ5" s="187"/>
      <c r="AJR5" s="187"/>
      <c r="AJS5" s="187"/>
      <c r="AJT5" s="187"/>
      <c r="AJU5" s="187"/>
      <c r="AJV5" s="187"/>
      <c r="AJW5" s="187"/>
      <c r="AJX5" s="187"/>
      <c r="AJY5" s="187"/>
      <c r="AJZ5" s="187"/>
      <c r="AKA5" s="187"/>
      <c r="AKB5" s="187"/>
      <c r="AKC5" s="187"/>
      <c r="AKD5" s="187"/>
      <c r="AKE5" s="187"/>
      <c r="AKF5" s="187"/>
      <c r="AKG5" s="187"/>
      <c r="AKH5" s="187"/>
      <c r="AKI5" s="187"/>
      <c r="AKJ5" s="187"/>
      <c r="AKK5" s="187"/>
      <c r="AKL5" s="187"/>
      <c r="AKM5" s="187"/>
      <c r="AKN5" s="187"/>
      <c r="AKO5" s="187"/>
      <c r="AKP5" s="187"/>
      <c r="AKQ5" s="187"/>
      <c r="AKR5" s="187"/>
      <c r="AKS5" s="187"/>
      <c r="AKT5" s="187"/>
      <c r="AKU5" s="187"/>
      <c r="AKV5" s="187"/>
      <c r="AKW5" s="187"/>
      <c r="AKX5" s="187"/>
      <c r="AKY5" s="187"/>
      <c r="AKZ5" s="187"/>
      <c r="ALA5" s="187"/>
      <c r="ALB5" s="187"/>
      <c r="ALC5" s="187"/>
      <c r="ALD5" s="187"/>
      <c r="ALE5" s="187"/>
      <c r="ALF5" s="187"/>
      <c r="ALG5" s="187"/>
      <c r="ALH5" s="187"/>
      <c r="ALI5" s="187"/>
      <c r="ALJ5" s="187"/>
      <c r="ALK5" s="187"/>
      <c r="ALL5" s="187"/>
      <c r="ALM5" s="187"/>
      <c r="ALN5" s="187"/>
      <c r="ALO5" s="187"/>
      <c r="ALP5" s="187"/>
      <c r="ALQ5" s="187"/>
      <c r="ALR5" s="187"/>
      <c r="ALS5" s="187"/>
      <c r="ALT5" s="187"/>
      <c r="ALU5" s="187"/>
      <c r="ALV5" s="187"/>
      <c r="ALW5" s="187"/>
      <c r="ALX5" s="187"/>
      <c r="ALY5" s="187"/>
      <c r="ALZ5" s="187"/>
      <c r="AMA5" s="187"/>
      <c r="AMB5" s="187"/>
      <c r="AMC5" s="187"/>
      <c r="AMD5" s="187"/>
      <c r="AME5" s="187"/>
      <c r="AMF5" s="187"/>
      <c r="AMG5" s="187"/>
      <c r="AMH5" s="187"/>
      <c r="AMI5" s="187"/>
      <c r="AMJ5" s="187"/>
    </row>
    <row r="6" spans="1:1024" ht="15" customHeight="1">
      <c r="A6" s="1"/>
      <c r="B6" s="194" t="s">
        <v>4</v>
      </c>
      <c r="C6" s="194"/>
      <c r="D6" s="14"/>
      <c r="F6" s="5"/>
      <c r="G6" s="6"/>
      <c r="I6" s="6"/>
    </row>
    <row r="7" spans="1:1024" ht="15" customHeight="1">
      <c r="A7" s="1"/>
      <c r="B7" s="190"/>
      <c r="C7" s="190"/>
      <c r="D7" s="14"/>
      <c r="F7" s="5"/>
      <c r="G7" s="6"/>
      <c r="I7" s="6"/>
    </row>
    <row r="8" spans="1:1024" ht="15.6" customHeight="1">
      <c r="A8" s="1"/>
      <c r="B8" s="194" t="s">
        <v>1054</v>
      </c>
      <c r="C8" s="194"/>
      <c r="D8" s="14"/>
      <c r="F8" s="5"/>
      <c r="G8" s="6"/>
    </row>
    <row r="9" spans="1:1024" ht="15.6" customHeight="1">
      <c r="A9" s="1"/>
      <c r="B9" s="194" t="s">
        <v>1053</v>
      </c>
      <c r="C9" s="194"/>
      <c r="D9" s="14"/>
      <c r="F9" s="5"/>
      <c r="G9" s="6"/>
    </row>
    <row r="10" spans="1:1024" ht="15.6" customHeight="1">
      <c r="A10" s="1"/>
      <c r="B10" s="190"/>
      <c r="C10" s="190"/>
      <c r="D10" s="14"/>
      <c r="F10" s="5"/>
      <c r="G10" s="6"/>
    </row>
    <row r="11" spans="1:1024" ht="18.75" customHeight="1">
      <c r="A11" s="1"/>
      <c r="B11" s="194" t="s">
        <v>1083</v>
      </c>
      <c r="C11" s="194"/>
      <c r="D11" s="14"/>
      <c r="F11" s="5"/>
      <c r="G11" s="6"/>
    </row>
    <row r="12" spans="1:1024" ht="18.75" customHeight="1">
      <c r="A12" s="1"/>
      <c r="B12" s="194"/>
      <c r="C12" s="194"/>
      <c r="D12" s="14"/>
      <c r="F12" s="5"/>
      <c r="G12" s="6"/>
    </row>
    <row r="13" spans="1:1024" ht="15.6" customHeight="1">
      <c r="A13" s="1"/>
      <c r="B13" s="190"/>
      <c r="C13" s="190"/>
      <c r="D13" s="14"/>
      <c r="F13" s="5"/>
      <c r="G13" s="6"/>
    </row>
    <row r="14" spans="1:1024" ht="18.75">
      <c r="A14" s="192" t="s">
        <v>7</v>
      </c>
      <c r="B14" s="192" t="s">
        <v>8</v>
      </c>
      <c r="C14" s="192" t="s">
        <v>9</v>
      </c>
      <c r="D14" s="192"/>
      <c r="F14" s="18"/>
      <c r="G14" s="18"/>
      <c r="H14" s="19"/>
      <c r="I14" s="20"/>
      <c r="J14"/>
      <c r="K14"/>
      <c r="L14"/>
    </row>
    <row r="15" spans="1:1024" ht="47.25">
      <c r="A15" s="192"/>
      <c r="B15" s="192"/>
      <c r="C15" s="109" t="s">
        <v>10</v>
      </c>
      <c r="D15" s="109" t="s">
        <v>11</v>
      </c>
      <c r="F15" s="18"/>
      <c r="G15" s="18"/>
      <c r="H15" s="19"/>
      <c r="I15" s="20"/>
      <c r="J15"/>
      <c r="K15"/>
      <c r="L15"/>
    </row>
    <row r="16" spans="1:1024" ht="18.75">
      <c r="A16" s="110" t="s">
        <v>14</v>
      </c>
      <c r="B16" s="110" t="s">
        <v>15</v>
      </c>
      <c r="C16" s="111"/>
      <c r="D16" s="112"/>
      <c r="F16" s="18"/>
      <c r="G16" s="18"/>
      <c r="H16" s="19"/>
      <c r="I16" s="20"/>
      <c r="J16"/>
      <c r="K16"/>
      <c r="L16"/>
    </row>
    <row r="17" spans="1:20" ht="30">
      <c r="A17" s="113" t="s">
        <v>16</v>
      </c>
      <c r="B17" s="114" t="s">
        <v>17</v>
      </c>
      <c r="C17" s="115">
        <v>900</v>
      </c>
      <c r="D17" s="115">
        <v>900</v>
      </c>
      <c r="F17" s="18"/>
      <c r="G17" s="18"/>
      <c r="H17" s="19"/>
      <c r="I17" s="20"/>
      <c r="J17"/>
      <c r="K17"/>
      <c r="L17"/>
    </row>
    <row r="18" spans="1:20" ht="30">
      <c r="A18" s="113" t="s">
        <v>18</v>
      </c>
      <c r="B18" s="114" t="s">
        <v>19</v>
      </c>
      <c r="C18" s="115">
        <v>700</v>
      </c>
      <c r="D18" s="115">
        <v>700</v>
      </c>
      <c r="F18" s="18"/>
      <c r="G18" s="18"/>
      <c r="H18" s="19"/>
      <c r="I18" s="20"/>
      <c r="J18"/>
      <c r="K18"/>
      <c r="L18"/>
    </row>
    <row r="19" spans="1:20" ht="18.75">
      <c r="A19" s="110" t="s">
        <v>20</v>
      </c>
      <c r="B19" s="110" t="s">
        <v>21</v>
      </c>
      <c r="C19" s="116"/>
      <c r="D19" s="112"/>
      <c r="F19" s="18"/>
      <c r="G19" s="18"/>
      <c r="H19" s="19"/>
      <c r="I19" s="20"/>
      <c r="J19"/>
      <c r="K19"/>
      <c r="L19"/>
    </row>
    <row r="20" spans="1:20" ht="18.75">
      <c r="A20" s="113" t="s">
        <v>22</v>
      </c>
      <c r="B20" s="114" t="s">
        <v>23</v>
      </c>
      <c r="C20" s="117">
        <v>135</v>
      </c>
      <c r="D20" s="117">
        <v>155</v>
      </c>
      <c r="F20" s="18"/>
      <c r="G20" s="18"/>
      <c r="H20" s="19"/>
      <c r="I20" s="20"/>
      <c r="J20"/>
      <c r="K20"/>
      <c r="L20"/>
    </row>
    <row r="21" spans="1:20" ht="18.75">
      <c r="A21" s="113" t="s">
        <v>24</v>
      </c>
      <c r="B21" s="114" t="s">
        <v>25</v>
      </c>
      <c r="C21" s="117">
        <v>155</v>
      </c>
      <c r="D21" s="117">
        <v>175</v>
      </c>
      <c r="F21" s="18"/>
      <c r="G21" s="18"/>
      <c r="H21" s="19"/>
      <c r="I21" s="20"/>
      <c r="J21"/>
      <c r="K21"/>
      <c r="L21"/>
      <c r="Q21" s="4"/>
      <c r="R21" s="4"/>
      <c r="S21" s="4"/>
      <c r="T21" s="4"/>
    </row>
    <row r="22" spans="1:20" ht="18.75">
      <c r="A22" s="113" t="s">
        <v>26</v>
      </c>
      <c r="B22" s="114" t="s">
        <v>27</v>
      </c>
      <c r="C22" s="117">
        <v>125</v>
      </c>
      <c r="D22" s="117">
        <v>145</v>
      </c>
      <c r="F22" s="18"/>
      <c r="G22" s="18"/>
      <c r="H22" s="19"/>
      <c r="I22" s="20"/>
      <c r="J22"/>
      <c r="K22"/>
      <c r="L22"/>
      <c r="Q22" s="4"/>
      <c r="R22" s="4"/>
      <c r="S22" s="4"/>
      <c r="T22" s="4"/>
    </row>
    <row r="23" spans="1:20" ht="18.75">
      <c r="A23" s="113" t="s">
        <v>28</v>
      </c>
      <c r="B23" s="114" t="s">
        <v>29</v>
      </c>
      <c r="C23" s="115">
        <v>180</v>
      </c>
      <c r="D23" s="115">
        <v>195</v>
      </c>
      <c r="F23" s="18"/>
      <c r="G23" s="18"/>
      <c r="H23" s="19"/>
      <c r="I23" s="20"/>
      <c r="J23"/>
      <c r="K23"/>
      <c r="L23"/>
      <c r="Q23" s="4"/>
      <c r="R23" s="4"/>
      <c r="S23" s="4"/>
      <c r="T23" s="4"/>
    </row>
    <row r="24" spans="1:20" ht="18.75">
      <c r="A24" s="113" t="s">
        <v>30</v>
      </c>
      <c r="B24" s="114" t="s">
        <v>31</v>
      </c>
      <c r="C24" s="118">
        <v>195</v>
      </c>
      <c r="D24" s="118">
        <v>220</v>
      </c>
      <c r="F24" s="18"/>
      <c r="G24" s="18"/>
      <c r="H24" s="19"/>
      <c r="I24" s="20"/>
      <c r="J24"/>
      <c r="K24"/>
      <c r="L24"/>
      <c r="Q24" s="193"/>
      <c r="R24" s="193"/>
      <c r="S24" s="193"/>
      <c r="T24" s="193"/>
    </row>
    <row r="25" spans="1:20" ht="18.75">
      <c r="A25" s="113" t="s">
        <v>32</v>
      </c>
      <c r="B25" s="114" t="s">
        <v>33</v>
      </c>
      <c r="C25" s="115">
        <v>215</v>
      </c>
      <c r="D25" s="115">
        <v>245</v>
      </c>
      <c r="F25" s="18"/>
      <c r="G25" s="18"/>
      <c r="H25" s="19"/>
      <c r="I25" s="20"/>
      <c r="J25"/>
      <c r="K25"/>
      <c r="L25"/>
    </row>
    <row r="26" spans="1:20" ht="18.75">
      <c r="A26" s="113" t="s">
        <v>34</v>
      </c>
      <c r="B26" s="114" t="s">
        <v>35</v>
      </c>
      <c r="C26" s="115">
        <v>155</v>
      </c>
      <c r="D26" s="115">
        <v>175</v>
      </c>
      <c r="F26" s="18"/>
      <c r="G26" s="18"/>
      <c r="H26" s="19"/>
      <c r="I26" s="20"/>
      <c r="J26"/>
      <c r="K26"/>
      <c r="L26"/>
    </row>
    <row r="27" spans="1:20" ht="18.75" hidden="1">
      <c r="A27" s="119" t="s">
        <v>36</v>
      </c>
      <c r="B27" s="120" t="s">
        <v>37</v>
      </c>
      <c r="C27" s="121">
        <v>175</v>
      </c>
      <c r="D27" s="121">
        <v>205</v>
      </c>
      <c r="F27" s="18"/>
      <c r="G27" s="18"/>
      <c r="H27" s="19"/>
      <c r="I27" s="20"/>
      <c r="J27"/>
      <c r="K27"/>
      <c r="L27"/>
    </row>
    <row r="28" spans="1:20" ht="18.75">
      <c r="A28" s="113" t="s">
        <v>38</v>
      </c>
      <c r="B28" s="114" t="s">
        <v>39</v>
      </c>
      <c r="C28" s="115">
        <v>175</v>
      </c>
      <c r="D28" s="115">
        <v>200</v>
      </c>
      <c r="F28" s="18"/>
      <c r="G28" s="18"/>
      <c r="H28" s="19"/>
      <c r="I28" s="20"/>
      <c r="J28"/>
      <c r="K28"/>
      <c r="L28"/>
    </row>
    <row r="29" spans="1:20" ht="18.75">
      <c r="A29" s="113" t="s">
        <v>40</v>
      </c>
      <c r="B29" s="114" t="s">
        <v>41</v>
      </c>
      <c r="C29" s="115">
        <v>175</v>
      </c>
      <c r="D29" s="115">
        <v>200</v>
      </c>
      <c r="F29" s="18"/>
      <c r="G29" s="18"/>
      <c r="H29" s="19"/>
      <c r="I29" s="20"/>
      <c r="J29"/>
      <c r="K29"/>
      <c r="L29"/>
    </row>
    <row r="30" spans="1:20" ht="18.75">
      <c r="A30" s="113" t="s">
        <v>42</v>
      </c>
      <c r="B30" s="114" t="s">
        <v>43</v>
      </c>
      <c r="C30" s="115">
        <v>195</v>
      </c>
      <c r="D30" s="115">
        <v>215</v>
      </c>
      <c r="F30" s="18"/>
      <c r="G30" s="18"/>
      <c r="H30" s="19"/>
      <c r="I30" s="20"/>
      <c r="J30"/>
      <c r="K30"/>
      <c r="L30"/>
    </row>
    <row r="31" spans="1:20" ht="18.75">
      <c r="A31" s="113" t="s">
        <v>44</v>
      </c>
      <c r="B31" s="114" t="s">
        <v>45</v>
      </c>
      <c r="C31" s="115">
        <v>225</v>
      </c>
      <c r="D31" s="115">
        <v>260</v>
      </c>
      <c r="F31" s="18"/>
      <c r="G31" s="18"/>
      <c r="H31" s="19"/>
      <c r="I31" s="20"/>
      <c r="J31"/>
      <c r="K31"/>
      <c r="L31"/>
    </row>
    <row r="32" spans="1:20" ht="18.75">
      <c r="A32" s="113" t="s">
        <v>46</v>
      </c>
      <c r="B32" s="114" t="s">
        <v>47</v>
      </c>
      <c r="C32" s="115">
        <v>265</v>
      </c>
      <c r="D32" s="115">
        <v>295</v>
      </c>
      <c r="F32" s="18"/>
      <c r="G32" s="18"/>
      <c r="H32" s="19"/>
      <c r="I32" s="20"/>
      <c r="J32"/>
      <c r="K32"/>
      <c r="L32"/>
    </row>
    <row r="33" spans="1:85" ht="18.75">
      <c r="A33" s="113" t="s">
        <v>48</v>
      </c>
      <c r="B33" s="114" t="s">
        <v>49</v>
      </c>
      <c r="C33" s="115">
        <v>175</v>
      </c>
      <c r="D33" s="115">
        <v>200</v>
      </c>
      <c r="F33" s="18"/>
      <c r="G33" s="18"/>
      <c r="H33" s="19"/>
      <c r="I33" s="20"/>
      <c r="J33"/>
      <c r="K33"/>
      <c r="L33"/>
    </row>
    <row r="34" spans="1:85" s="6" customFormat="1" ht="30">
      <c r="A34" s="113" t="s">
        <v>50</v>
      </c>
      <c r="B34" s="114" t="s">
        <v>51</v>
      </c>
      <c r="C34" s="115">
        <v>270</v>
      </c>
      <c r="D34" s="115">
        <v>290</v>
      </c>
      <c r="F34" s="18"/>
      <c r="G34" s="18"/>
      <c r="H34" s="19"/>
      <c r="I34" s="20"/>
      <c r="J34"/>
      <c r="K34"/>
      <c r="L34"/>
    </row>
    <row r="35" spans="1:85" ht="18.75">
      <c r="A35" s="113" t="s">
        <v>52</v>
      </c>
      <c r="B35" s="114" t="s">
        <v>53</v>
      </c>
      <c r="C35" s="115">
        <v>155</v>
      </c>
      <c r="D35" s="115">
        <v>155</v>
      </c>
      <c r="F35" s="18"/>
      <c r="G35" s="18"/>
      <c r="H35" s="19"/>
      <c r="I35" s="20"/>
      <c r="J35"/>
      <c r="K35"/>
      <c r="L35"/>
    </row>
    <row r="36" spans="1:85" s="6" customFormat="1" ht="18.75">
      <c r="A36" s="113" t="s">
        <v>54</v>
      </c>
      <c r="B36" s="114" t="s">
        <v>55</v>
      </c>
      <c r="C36" s="115">
        <v>215</v>
      </c>
      <c r="D36" s="115">
        <v>215</v>
      </c>
      <c r="F36" s="18"/>
      <c r="G36" s="18"/>
      <c r="H36" s="19"/>
      <c r="I36" s="20"/>
      <c r="J36"/>
      <c r="K36"/>
      <c r="L36"/>
    </row>
    <row r="37" spans="1:85" s="6" customFormat="1" ht="18.75" hidden="1">
      <c r="A37" s="119" t="s">
        <v>56</v>
      </c>
      <c r="B37" s="120" t="s">
        <v>57</v>
      </c>
      <c r="C37" s="121">
        <v>130</v>
      </c>
      <c r="D37" s="121">
        <v>155</v>
      </c>
      <c r="F37" s="18"/>
      <c r="G37" s="18"/>
      <c r="H37" s="19"/>
      <c r="I37" s="20"/>
      <c r="J37"/>
      <c r="K37"/>
      <c r="L37"/>
    </row>
    <row r="38" spans="1:85" s="6" customFormat="1" ht="18.75">
      <c r="A38" s="113" t="s">
        <v>58</v>
      </c>
      <c r="B38" s="114" t="s">
        <v>59</v>
      </c>
      <c r="C38" s="115">
        <v>125</v>
      </c>
      <c r="D38" s="115">
        <v>145</v>
      </c>
      <c r="F38" s="18"/>
      <c r="G38" s="18"/>
      <c r="H38" s="19"/>
      <c r="I38" s="20"/>
      <c r="J38"/>
      <c r="K38"/>
      <c r="L38"/>
    </row>
    <row r="39" spans="1:85" s="6" customFormat="1" ht="18.75">
      <c r="A39" s="113" t="s">
        <v>60</v>
      </c>
      <c r="B39" s="114" t="s">
        <v>61</v>
      </c>
      <c r="C39" s="115">
        <v>135</v>
      </c>
      <c r="D39" s="115">
        <v>155</v>
      </c>
      <c r="F39" s="18"/>
      <c r="G39" s="18"/>
      <c r="H39" s="19"/>
      <c r="I39" s="20"/>
      <c r="J39"/>
      <c r="K39"/>
      <c r="L39"/>
    </row>
    <row r="40" spans="1:85" s="6" customFormat="1" ht="18.75">
      <c r="A40" s="113" t="s">
        <v>62</v>
      </c>
      <c r="B40" s="114" t="s">
        <v>63</v>
      </c>
      <c r="C40" s="115">
        <v>135</v>
      </c>
      <c r="D40" s="115">
        <v>155</v>
      </c>
      <c r="F40" s="18"/>
      <c r="G40" s="18"/>
      <c r="H40" s="19"/>
      <c r="I40" s="20"/>
      <c r="J40"/>
      <c r="K40"/>
      <c r="L40"/>
    </row>
    <row r="41" spans="1:85" s="6" customFormat="1" ht="18.75">
      <c r="A41" s="113" t="s">
        <v>64</v>
      </c>
      <c r="B41" s="114" t="s">
        <v>65</v>
      </c>
      <c r="C41" s="115">
        <v>145</v>
      </c>
      <c r="D41" s="115">
        <v>165</v>
      </c>
      <c r="F41" s="18"/>
      <c r="G41" s="18"/>
      <c r="H41" s="19"/>
      <c r="I41" s="20"/>
      <c r="J41"/>
      <c r="K41"/>
      <c r="L41"/>
    </row>
    <row r="42" spans="1:85" s="6" customFormat="1" ht="18.75">
      <c r="A42" s="113" t="s">
        <v>66</v>
      </c>
      <c r="B42" s="114" t="s">
        <v>67</v>
      </c>
      <c r="C42" s="115">
        <v>175</v>
      </c>
      <c r="D42" s="115">
        <v>200</v>
      </c>
      <c r="F42" s="18"/>
      <c r="G42" s="18"/>
      <c r="H42" s="19"/>
      <c r="I42" s="20"/>
      <c r="J42"/>
      <c r="K42"/>
      <c r="L42"/>
    </row>
    <row r="43" spans="1:85" s="6" customFormat="1" ht="18.75">
      <c r="A43" s="113" t="s">
        <v>68</v>
      </c>
      <c r="B43" s="114" t="s">
        <v>69</v>
      </c>
      <c r="C43" s="117">
        <v>215</v>
      </c>
      <c r="D43" s="117">
        <v>245</v>
      </c>
      <c r="F43" s="18"/>
      <c r="G43" s="18"/>
      <c r="H43" s="19"/>
      <c r="I43" s="20"/>
      <c r="J43"/>
      <c r="K43"/>
      <c r="L43"/>
    </row>
    <row r="44" spans="1:85" s="6" customFormat="1" ht="28.5">
      <c r="A44" s="110" t="s">
        <v>70</v>
      </c>
      <c r="B44" s="110" t="s">
        <v>71</v>
      </c>
      <c r="C44" s="122"/>
      <c r="D44" s="112"/>
      <c r="F44" s="18"/>
      <c r="G44" s="18"/>
      <c r="H44" s="19"/>
      <c r="I44" s="20"/>
      <c r="J44"/>
      <c r="K44"/>
      <c r="L44"/>
    </row>
    <row r="45" spans="1:85" s="6" customFormat="1" ht="18.75" hidden="1">
      <c r="A45" s="119" t="s">
        <v>72</v>
      </c>
      <c r="B45" s="120" t="s">
        <v>73</v>
      </c>
      <c r="C45" s="121">
        <v>240</v>
      </c>
      <c r="D45" s="121">
        <v>260</v>
      </c>
      <c r="F45" s="18"/>
      <c r="G45" s="18"/>
      <c r="H45" s="19"/>
      <c r="I45" s="20"/>
      <c r="J45"/>
      <c r="K45"/>
      <c r="L45"/>
    </row>
    <row r="46" spans="1:85" s="6" customFormat="1" ht="18.75">
      <c r="A46" s="113" t="s">
        <v>74</v>
      </c>
      <c r="B46" s="114" t="s">
        <v>75</v>
      </c>
      <c r="C46" s="123">
        <v>195</v>
      </c>
      <c r="D46" s="123">
        <v>220</v>
      </c>
      <c r="F46" s="18"/>
      <c r="G46" s="18"/>
      <c r="H46" s="19"/>
      <c r="I46" s="20"/>
      <c r="J46"/>
      <c r="K46"/>
      <c r="L46"/>
    </row>
    <row r="47" spans="1:85" s="38" customFormat="1" ht="18.75" hidden="1">
      <c r="A47" s="113" t="s">
        <v>76</v>
      </c>
      <c r="B47" s="124" t="s">
        <v>77</v>
      </c>
      <c r="C47" s="125">
        <v>345</v>
      </c>
      <c r="D47" s="125">
        <v>345</v>
      </c>
      <c r="E47" s="6"/>
      <c r="F47" s="18"/>
      <c r="G47" s="18"/>
      <c r="H47" s="19"/>
      <c r="I47" s="20"/>
      <c r="J47"/>
      <c r="K47"/>
      <c r="L47"/>
    </row>
    <row r="48" spans="1:85" s="38" customFormat="1" ht="18.75">
      <c r="A48" s="126" t="s">
        <v>76</v>
      </c>
      <c r="B48" s="114" t="s">
        <v>78</v>
      </c>
      <c r="C48" s="115">
        <v>715</v>
      </c>
      <c r="D48" s="115">
        <v>830</v>
      </c>
      <c r="E48" s="6"/>
      <c r="F48" s="18"/>
      <c r="G48" s="18"/>
      <c r="H48" s="19"/>
      <c r="I48" s="20"/>
      <c r="J48"/>
      <c r="K48"/>
      <c r="L48"/>
      <c r="M48" s="6"/>
      <c r="N48" s="6"/>
      <c r="O48" s="5"/>
      <c r="P48" s="6"/>
      <c r="Q48" s="6"/>
      <c r="R48" s="6"/>
      <c r="S48" s="5"/>
      <c r="T48" s="6"/>
      <c r="U48" s="6"/>
      <c r="V48" s="6"/>
      <c r="W48" s="5"/>
      <c r="X48" s="6"/>
      <c r="Y48" s="6"/>
      <c r="Z48" s="6"/>
      <c r="AA48" s="5"/>
      <c r="AB48" s="6"/>
      <c r="AC48" s="6"/>
      <c r="AD48" s="6"/>
      <c r="AE48" s="5"/>
      <c r="AF48" s="6"/>
      <c r="AG48" s="6"/>
      <c r="AH48" s="6"/>
      <c r="AI48" s="5"/>
      <c r="AJ48" s="6"/>
      <c r="AK48" s="6"/>
      <c r="AL48" s="6"/>
      <c r="AM48" s="5"/>
      <c r="AN48" s="6"/>
      <c r="AO48" s="6"/>
      <c r="AP48" s="6"/>
      <c r="AQ48" s="5"/>
      <c r="AR48" s="6"/>
      <c r="AS48" s="6"/>
      <c r="AT48" s="6"/>
      <c r="AU48" s="5"/>
      <c r="AV48" s="6"/>
      <c r="AW48" s="6"/>
      <c r="AX48" s="6"/>
      <c r="AY48" s="5"/>
      <c r="AZ48" s="6"/>
      <c r="BA48" s="6"/>
      <c r="BB48" s="6"/>
      <c r="BC48" s="5"/>
      <c r="BD48" s="6"/>
      <c r="BE48" s="6"/>
      <c r="BF48" s="6"/>
      <c r="BG48" s="5"/>
      <c r="BH48" s="6"/>
      <c r="BI48" s="6"/>
      <c r="BJ48" s="6"/>
      <c r="BK48" s="5"/>
      <c r="BL48" s="6"/>
      <c r="BM48" s="6"/>
      <c r="BN48" s="6"/>
      <c r="BO48" s="5"/>
      <c r="BP48" s="6"/>
      <c r="BQ48" s="6"/>
      <c r="BR48" s="6"/>
      <c r="BS48" s="5"/>
      <c r="BT48" s="6"/>
      <c r="BU48" s="6"/>
      <c r="BV48" s="6"/>
      <c r="BW48" s="5"/>
      <c r="BX48" s="6"/>
      <c r="BY48" s="6"/>
      <c r="BZ48" s="6"/>
      <c r="CA48" s="5"/>
      <c r="CB48" s="6"/>
      <c r="CC48" s="6"/>
      <c r="CD48" s="6"/>
      <c r="CE48" s="5"/>
      <c r="CF48" s="6"/>
      <c r="CG48" s="6"/>
    </row>
    <row r="49" spans="1:12" s="6" customFormat="1" ht="18.75">
      <c r="A49" s="110" t="s">
        <v>79</v>
      </c>
      <c r="B49" s="110" t="s">
        <v>80</v>
      </c>
      <c r="C49" s="122"/>
      <c r="D49" s="112"/>
      <c r="F49" s="18"/>
      <c r="G49" s="18"/>
      <c r="H49" s="19"/>
      <c r="I49" s="20"/>
      <c r="J49"/>
      <c r="K49"/>
      <c r="L49"/>
    </row>
    <row r="50" spans="1:12" s="6" customFormat="1" ht="30">
      <c r="A50" s="113" t="s">
        <v>81</v>
      </c>
      <c r="B50" s="114" t="s">
        <v>82</v>
      </c>
      <c r="C50" s="117">
        <v>120</v>
      </c>
      <c r="D50" s="117">
        <v>120</v>
      </c>
      <c r="F50" s="18"/>
      <c r="G50" s="18"/>
      <c r="H50" s="19"/>
      <c r="I50" s="20"/>
      <c r="J50"/>
      <c r="K50"/>
      <c r="L50"/>
    </row>
    <row r="51" spans="1:12" s="6" customFormat="1" ht="18.75">
      <c r="A51" s="113" t="s">
        <v>83</v>
      </c>
      <c r="B51" s="114" t="s">
        <v>84</v>
      </c>
      <c r="C51" s="117">
        <v>120</v>
      </c>
      <c r="D51" s="117">
        <v>120</v>
      </c>
      <c r="F51" s="18"/>
      <c r="G51" s="18"/>
      <c r="H51" s="19"/>
      <c r="I51" s="20"/>
      <c r="J51"/>
      <c r="K51"/>
      <c r="L51"/>
    </row>
    <row r="52" spans="1:12" s="6" customFormat="1" ht="18.75">
      <c r="A52" s="113" t="s">
        <v>85</v>
      </c>
      <c r="B52" s="114" t="s">
        <v>86</v>
      </c>
      <c r="C52" s="117">
        <v>120</v>
      </c>
      <c r="D52" s="117">
        <v>120</v>
      </c>
      <c r="F52" s="18"/>
      <c r="G52" s="18"/>
      <c r="H52" s="19"/>
      <c r="I52" s="20"/>
      <c r="J52"/>
      <c r="K52"/>
      <c r="L52"/>
    </row>
    <row r="53" spans="1:12" s="6" customFormat="1" ht="18.75">
      <c r="A53" s="113" t="s">
        <v>87</v>
      </c>
      <c r="B53" s="114" t="s">
        <v>88</v>
      </c>
      <c r="C53" s="115">
        <v>120</v>
      </c>
      <c r="D53" s="115">
        <v>120</v>
      </c>
      <c r="F53" s="18"/>
      <c r="G53" s="18"/>
      <c r="H53" s="19"/>
      <c r="I53" s="20"/>
      <c r="J53"/>
      <c r="K53"/>
      <c r="L53"/>
    </row>
    <row r="54" spans="1:12" ht="60">
      <c r="A54" s="113" t="s">
        <v>89</v>
      </c>
      <c r="B54" s="114" t="s">
        <v>90</v>
      </c>
      <c r="C54" s="115">
        <v>345</v>
      </c>
      <c r="D54" s="115">
        <v>345</v>
      </c>
      <c r="F54" s="18"/>
      <c r="G54" s="18"/>
      <c r="H54" s="19"/>
      <c r="I54" s="20"/>
      <c r="J54"/>
      <c r="K54"/>
      <c r="L54"/>
    </row>
    <row r="55" spans="1:12" ht="18.75">
      <c r="A55" s="113" t="s">
        <v>91</v>
      </c>
      <c r="B55" s="114" t="s">
        <v>92</v>
      </c>
      <c r="C55" s="115">
        <v>120</v>
      </c>
      <c r="D55" s="115">
        <v>120</v>
      </c>
      <c r="F55" s="18"/>
      <c r="G55" s="18"/>
      <c r="H55" s="19"/>
      <c r="I55" s="20"/>
      <c r="J55"/>
      <c r="K55"/>
      <c r="L55"/>
    </row>
    <row r="56" spans="1:12" s="6" customFormat="1" ht="18.75">
      <c r="A56" s="110" t="s">
        <v>93</v>
      </c>
      <c r="B56" s="127" t="s">
        <v>94</v>
      </c>
      <c r="C56" s="122"/>
      <c r="D56" s="122"/>
      <c r="F56" s="18"/>
      <c r="G56" s="18"/>
      <c r="H56" s="19"/>
      <c r="I56" s="20"/>
      <c r="J56"/>
      <c r="K56"/>
      <c r="L56"/>
    </row>
    <row r="57" spans="1:12" s="6" customFormat="1" ht="18.75">
      <c r="A57" s="113" t="s">
        <v>95</v>
      </c>
      <c r="B57" s="114" t="s">
        <v>96</v>
      </c>
      <c r="C57" s="117">
        <v>105</v>
      </c>
      <c r="D57" s="117">
        <v>105</v>
      </c>
      <c r="F57" s="18"/>
      <c r="G57" s="18"/>
      <c r="H57" s="19"/>
      <c r="I57" s="20"/>
      <c r="J57"/>
      <c r="K57"/>
      <c r="L57"/>
    </row>
    <row r="58" spans="1:12" s="6" customFormat="1" ht="18.75">
      <c r="A58" s="113" t="s">
        <v>97</v>
      </c>
      <c r="B58" s="128" t="s">
        <v>98</v>
      </c>
      <c r="C58" s="117">
        <v>120</v>
      </c>
      <c r="D58" s="117">
        <v>120</v>
      </c>
      <c r="F58" s="18"/>
      <c r="G58" s="18"/>
      <c r="H58" s="19"/>
      <c r="I58" s="20"/>
      <c r="J58"/>
      <c r="K58"/>
      <c r="L58"/>
    </row>
    <row r="59" spans="1:12" s="6" customFormat="1" ht="18.75">
      <c r="A59" s="110" t="s">
        <v>99</v>
      </c>
      <c r="B59" s="110" t="s">
        <v>100</v>
      </c>
      <c r="C59" s="122"/>
      <c r="D59" s="112"/>
      <c r="F59" s="18"/>
      <c r="G59" s="18"/>
      <c r="H59" s="19"/>
      <c r="I59" s="20"/>
      <c r="J59"/>
      <c r="K59"/>
      <c r="L59"/>
    </row>
    <row r="60" spans="1:12" s="6" customFormat="1" ht="18.75">
      <c r="A60" s="113" t="s">
        <v>101</v>
      </c>
      <c r="B60" s="114" t="s">
        <v>102</v>
      </c>
      <c r="C60" s="115">
        <v>175</v>
      </c>
      <c r="D60" s="115">
        <v>205</v>
      </c>
      <c r="F60" s="18"/>
      <c r="G60" s="18"/>
      <c r="H60" s="19"/>
      <c r="I60" s="20"/>
      <c r="J60"/>
      <c r="K60"/>
      <c r="L60"/>
    </row>
    <row r="61" spans="1:12" s="6" customFormat="1" ht="18.75">
      <c r="A61" s="113" t="s">
        <v>103</v>
      </c>
      <c r="B61" s="114" t="s">
        <v>104</v>
      </c>
      <c r="C61" s="115">
        <v>120</v>
      </c>
      <c r="D61" s="115">
        <v>145</v>
      </c>
      <c r="F61" s="18"/>
      <c r="G61" s="18"/>
      <c r="H61" s="19"/>
      <c r="I61" s="20"/>
      <c r="J61"/>
      <c r="K61"/>
      <c r="L61"/>
    </row>
    <row r="62" spans="1:12" s="6" customFormat="1" ht="18.75">
      <c r="A62" s="113" t="s">
        <v>105</v>
      </c>
      <c r="B62" s="114" t="s">
        <v>106</v>
      </c>
      <c r="C62" s="115">
        <v>120</v>
      </c>
      <c r="D62" s="115">
        <v>120</v>
      </c>
      <c r="F62" s="18"/>
      <c r="G62" s="18"/>
      <c r="H62" s="19"/>
      <c r="I62" s="20"/>
      <c r="J62"/>
      <c r="K62"/>
      <c r="L62"/>
    </row>
    <row r="63" spans="1:12" s="6" customFormat="1" ht="18.75" hidden="1">
      <c r="A63" s="113" t="s">
        <v>107</v>
      </c>
      <c r="B63" s="114" t="s">
        <v>108</v>
      </c>
      <c r="C63" s="129">
        <v>85</v>
      </c>
      <c r="D63" s="129">
        <v>95</v>
      </c>
      <c r="F63" s="18"/>
      <c r="G63" s="18"/>
      <c r="H63" s="19"/>
      <c r="I63" s="20"/>
      <c r="J63"/>
      <c r="K63"/>
      <c r="L63"/>
    </row>
    <row r="64" spans="1:12" s="6" customFormat="1" ht="30">
      <c r="A64" s="113" t="s">
        <v>109</v>
      </c>
      <c r="B64" s="114" t="s">
        <v>110</v>
      </c>
      <c r="C64" s="117">
        <v>230</v>
      </c>
      <c r="D64" s="117">
        <v>265</v>
      </c>
      <c r="F64" s="18"/>
      <c r="G64" s="18"/>
      <c r="H64" s="19"/>
      <c r="I64" s="20"/>
      <c r="J64"/>
      <c r="K64"/>
      <c r="L64"/>
    </row>
    <row r="65" spans="1:20" s="6" customFormat="1" ht="18.75">
      <c r="A65" s="113" t="s">
        <v>111</v>
      </c>
      <c r="B65" s="114" t="s">
        <v>112</v>
      </c>
      <c r="C65" s="115">
        <v>145</v>
      </c>
      <c r="D65" s="115">
        <v>165</v>
      </c>
      <c r="F65" s="18"/>
      <c r="G65" s="18"/>
      <c r="H65" s="19"/>
      <c r="I65" s="20"/>
      <c r="J65"/>
      <c r="K65"/>
      <c r="L65"/>
    </row>
    <row r="66" spans="1:20" s="6" customFormat="1" ht="18.75">
      <c r="A66" s="113" t="s">
        <v>113</v>
      </c>
      <c r="B66" s="114" t="s">
        <v>114</v>
      </c>
      <c r="C66" s="123">
        <v>195</v>
      </c>
      <c r="D66" s="123">
        <v>220</v>
      </c>
      <c r="F66" s="18"/>
      <c r="G66" s="18"/>
      <c r="H66" s="19"/>
      <c r="I66" s="20"/>
      <c r="J66"/>
      <c r="K66"/>
      <c r="L66"/>
    </row>
    <row r="67" spans="1:20" ht="18.75">
      <c r="A67" s="113" t="s">
        <v>115</v>
      </c>
      <c r="B67" s="114" t="s">
        <v>116</v>
      </c>
      <c r="C67" s="123">
        <v>195</v>
      </c>
      <c r="D67" s="123">
        <v>220</v>
      </c>
      <c r="F67" s="18"/>
      <c r="G67" s="18"/>
      <c r="H67" s="19"/>
      <c r="I67" s="20"/>
      <c r="J67"/>
      <c r="K67"/>
      <c r="L67"/>
    </row>
    <row r="68" spans="1:20" ht="18.75">
      <c r="A68" s="113" t="s">
        <v>117</v>
      </c>
      <c r="B68" s="130" t="s">
        <v>118</v>
      </c>
      <c r="C68" s="117">
        <v>1650</v>
      </c>
      <c r="D68" s="117">
        <v>1650</v>
      </c>
      <c r="F68" s="18"/>
      <c r="G68" s="18"/>
      <c r="H68" s="19"/>
      <c r="I68" s="20"/>
      <c r="J68"/>
      <c r="K68"/>
      <c r="L68"/>
    </row>
    <row r="69" spans="1:20" ht="18.75">
      <c r="A69" s="113" t="s">
        <v>119</v>
      </c>
      <c r="B69" s="128" t="s">
        <v>120</v>
      </c>
      <c r="C69" s="117">
        <v>1650</v>
      </c>
      <c r="D69" s="117">
        <v>1650</v>
      </c>
      <c r="F69" s="18"/>
      <c r="G69" s="18"/>
      <c r="H69" s="19"/>
      <c r="I69" s="20"/>
      <c r="J69"/>
      <c r="K69"/>
      <c r="L69"/>
    </row>
    <row r="70" spans="1:20" ht="18.75">
      <c r="A70" s="110" t="s">
        <v>121</v>
      </c>
      <c r="B70" s="110" t="s">
        <v>122</v>
      </c>
      <c r="C70" s="122"/>
      <c r="D70" s="112"/>
      <c r="F70" s="18"/>
      <c r="G70" s="18"/>
      <c r="H70" s="19"/>
      <c r="I70" s="20"/>
      <c r="J70"/>
      <c r="K70"/>
      <c r="L70"/>
    </row>
    <row r="71" spans="1:20" ht="18.75">
      <c r="A71" s="113" t="s">
        <v>123</v>
      </c>
      <c r="B71" s="114" t="s">
        <v>124</v>
      </c>
      <c r="C71" s="131">
        <v>120</v>
      </c>
      <c r="D71" s="131">
        <v>120</v>
      </c>
      <c r="F71" s="18"/>
      <c r="G71" s="18"/>
      <c r="H71" s="19"/>
      <c r="I71" s="20"/>
      <c r="J71"/>
      <c r="K71"/>
      <c r="L71"/>
    </row>
    <row r="72" spans="1:20" ht="18.75">
      <c r="A72" s="113" t="s">
        <v>125</v>
      </c>
      <c r="B72" s="114" t="s">
        <v>126</v>
      </c>
      <c r="C72" s="131">
        <v>65</v>
      </c>
      <c r="D72" s="131">
        <v>65</v>
      </c>
      <c r="F72" s="18"/>
      <c r="G72" s="18"/>
      <c r="H72" s="19"/>
      <c r="I72" s="20"/>
      <c r="J72"/>
      <c r="K72"/>
      <c r="L72"/>
    </row>
    <row r="73" spans="1:20" s="49" customFormat="1" ht="18.75">
      <c r="A73" s="110" t="s">
        <v>127</v>
      </c>
      <c r="B73" s="110" t="s">
        <v>128</v>
      </c>
      <c r="C73" s="116"/>
      <c r="D73" s="132"/>
      <c r="E73" s="6"/>
      <c r="F73" s="18"/>
      <c r="G73" s="18"/>
      <c r="H73" s="19"/>
      <c r="I73" s="20"/>
      <c r="J73"/>
      <c r="K73"/>
      <c r="L73"/>
      <c r="Q73" s="6"/>
      <c r="R73" s="6"/>
      <c r="S73" s="6"/>
      <c r="T73" s="6"/>
    </row>
    <row r="74" spans="1:20" s="49" customFormat="1" ht="18.75">
      <c r="A74" s="113" t="s">
        <v>129</v>
      </c>
      <c r="B74" s="128" t="s">
        <v>130</v>
      </c>
      <c r="C74" s="115">
        <v>155</v>
      </c>
      <c r="D74" s="115">
        <v>155</v>
      </c>
      <c r="E74" s="6"/>
      <c r="F74" s="18"/>
      <c r="G74" s="18"/>
      <c r="H74" s="19"/>
      <c r="I74" s="20"/>
      <c r="J74"/>
      <c r="K74"/>
      <c r="L74"/>
      <c r="Q74" s="6"/>
      <c r="R74" s="6"/>
      <c r="S74" s="6"/>
      <c r="T74" s="6"/>
    </row>
    <row r="75" spans="1:20" s="49" customFormat="1" ht="45">
      <c r="A75" s="113" t="s">
        <v>131</v>
      </c>
      <c r="B75" s="128" t="s">
        <v>132</v>
      </c>
      <c r="C75" s="115">
        <v>595</v>
      </c>
      <c r="D75" s="133">
        <v>715</v>
      </c>
      <c r="E75" s="6"/>
      <c r="F75" s="18"/>
      <c r="G75" s="18"/>
      <c r="H75" s="19"/>
      <c r="I75" s="20"/>
      <c r="J75"/>
      <c r="K75"/>
      <c r="L75"/>
      <c r="Q75" s="6"/>
      <c r="R75" s="6"/>
      <c r="S75" s="6"/>
      <c r="T75" s="6"/>
    </row>
    <row r="76" spans="1:20" s="49" customFormat="1" ht="45">
      <c r="A76" s="113" t="s">
        <v>133</v>
      </c>
      <c r="B76" s="128" t="s">
        <v>134</v>
      </c>
      <c r="C76" s="115">
        <v>595</v>
      </c>
      <c r="D76" s="133">
        <v>715</v>
      </c>
      <c r="E76" s="6"/>
      <c r="F76" s="18"/>
      <c r="G76" s="18"/>
      <c r="H76" s="19"/>
      <c r="I76" s="20"/>
      <c r="J76"/>
      <c r="K76"/>
      <c r="L76"/>
      <c r="Q76" s="6"/>
      <c r="R76" s="6"/>
      <c r="S76" s="6"/>
      <c r="T76" s="6"/>
    </row>
    <row r="77" spans="1:20" ht="18.75">
      <c r="A77" s="113" t="s">
        <v>135</v>
      </c>
      <c r="B77" s="128" t="s">
        <v>136</v>
      </c>
      <c r="C77" s="115">
        <v>175</v>
      </c>
      <c r="D77" s="115">
        <v>175</v>
      </c>
      <c r="F77" s="18"/>
      <c r="G77" s="18"/>
      <c r="H77" s="19"/>
      <c r="I77" s="20"/>
      <c r="J77"/>
      <c r="K77"/>
      <c r="L77"/>
      <c r="Q77" s="49"/>
      <c r="R77" s="49"/>
      <c r="S77" s="49"/>
      <c r="T77" s="49"/>
    </row>
    <row r="78" spans="1:20" ht="18.75">
      <c r="A78" s="113" t="s">
        <v>137</v>
      </c>
      <c r="B78" s="130" t="s">
        <v>138</v>
      </c>
      <c r="C78" s="115">
        <v>450</v>
      </c>
      <c r="D78" s="115">
        <v>450</v>
      </c>
      <c r="F78" s="18"/>
      <c r="G78" s="18"/>
      <c r="H78" s="19"/>
      <c r="I78" s="20"/>
      <c r="J78"/>
      <c r="K78"/>
      <c r="L78"/>
      <c r="Q78" s="49"/>
      <c r="R78" s="49"/>
      <c r="S78" s="49"/>
      <c r="T78" s="49"/>
    </row>
    <row r="79" spans="1:20" ht="18.75">
      <c r="A79" s="134" t="s">
        <v>139</v>
      </c>
      <c r="B79" s="128" t="s">
        <v>140</v>
      </c>
      <c r="C79" s="124">
        <v>1210</v>
      </c>
      <c r="D79" s="124">
        <v>1210</v>
      </c>
      <c r="F79" s="18"/>
      <c r="G79" s="18"/>
      <c r="H79" s="19"/>
      <c r="I79" s="20"/>
      <c r="J79"/>
      <c r="K79"/>
      <c r="L79"/>
      <c r="Q79" s="49"/>
      <c r="R79" s="49"/>
      <c r="S79" s="49"/>
      <c r="T79" s="49"/>
    </row>
    <row r="80" spans="1:20" ht="18.75">
      <c r="A80" s="113" t="s">
        <v>141</v>
      </c>
      <c r="B80" s="114" t="s">
        <v>142</v>
      </c>
      <c r="C80" s="115">
        <v>1100</v>
      </c>
      <c r="D80" s="115">
        <v>1100</v>
      </c>
      <c r="F80" s="18"/>
      <c r="G80" s="18"/>
      <c r="H80" s="19"/>
      <c r="I80" s="20"/>
      <c r="J80"/>
      <c r="K80"/>
      <c r="L80"/>
    </row>
    <row r="81" spans="1:12" ht="18.75">
      <c r="A81" s="113" t="s">
        <v>143</v>
      </c>
      <c r="B81" s="114" t="s">
        <v>144</v>
      </c>
      <c r="C81" s="117">
        <v>1100</v>
      </c>
      <c r="D81" s="117">
        <v>1100</v>
      </c>
      <c r="F81" s="18"/>
      <c r="G81" s="18"/>
      <c r="H81" s="19"/>
      <c r="I81" s="20"/>
      <c r="J81"/>
      <c r="K81"/>
      <c r="L81"/>
    </row>
    <row r="82" spans="1:12" ht="30">
      <c r="A82" s="152" t="s">
        <v>1082</v>
      </c>
      <c r="B82" s="153" t="s">
        <v>1084</v>
      </c>
      <c r="C82" s="156">
        <v>2000</v>
      </c>
      <c r="D82" s="156">
        <v>2000</v>
      </c>
      <c r="F82" s="18"/>
      <c r="G82" s="18"/>
      <c r="H82" s="19"/>
      <c r="I82" s="20"/>
      <c r="J82"/>
      <c r="K82"/>
      <c r="L82"/>
    </row>
    <row r="83" spans="1:12" ht="28.5">
      <c r="A83" s="110" t="s">
        <v>145</v>
      </c>
      <c r="B83" s="127" t="s">
        <v>146</v>
      </c>
      <c r="C83" s="127"/>
      <c r="D83" s="127"/>
      <c r="F83" s="18"/>
      <c r="G83" s="18"/>
      <c r="H83" s="19"/>
      <c r="I83" s="20"/>
      <c r="J83"/>
      <c r="K83"/>
      <c r="L83"/>
    </row>
    <row r="84" spans="1:12" s="6" customFormat="1" ht="18.75">
      <c r="A84" s="134" t="s">
        <v>147</v>
      </c>
      <c r="B84" s="130" t="s">
        <v>148</v>
      </c>
      <c r="C84" s="135">
        <v>1065</v>
      </c>
      <c r="D84" s="135">
        <v>1055</v>
      </c>
      <c r="F84" s="18"/>
      <c r="G84" s="18"/>
      <c r="H84" s="19"/>
      <c r="I84" s="20"/>
      <c r="J84"/>
      <c r="K84"/>
      <c r="L84"/>
    </row>
    <row r="85" spans="1:12" s="6" customFormat="1" ht="18.75">
      <c r="A85" s="134" t="s">
        <v>149</v>
      </c>
      <c r="B85" s="130" t="s">
        <v>150</v>
      </c>
      <c r="C85" s="135">
        <v>1155</v>
      </c>
      <c r="D85" s="135"/>
      <c r="F85" s="18"/>
      <c r="G85" s="18"/>
      <c r="H85" s="19"/>
      <c r="I85" s="20"/>
      <c r="J85"/>
      <c r="K85"/>
      <c r="L85"/>
    </row>
    <row r="86" spans="1:12" s="6" customFormat="1" ht="18.75">
      <c r="A86" s="136" t="s">
        <v>151</v>
      </c>
      <c r="B86" s="137" t="s">
        <v>152</v>
      </c>
      <c r="C86" s="135">
        <v>660</v>
      </c>
      <c r="D86" s="135"/>
      <c r="F86" s="18"/>
      <c r="G86" s="18"/>
      <c r="H86" s="19"/>
      <c r="I86" s="20"/>
      <c r="J86"/>
      <c r="K86"/>
      <c r="L86"/>
    </row>
    <row r="87" spans="1:12" s="6" customFormat="1" ht="18.75">
      <c r="A87" s="136" t="s">
        <v>153</v>
      </c>
      <c r="B87" s="137" t="s">
        <v>154</v>
      </c>
      <c r="C87" s="135">
        <v>370</v>
      </c>
      <c r="D87" s="135"/>
      <c r="F87" s="18"/>
      <c r="G87" s="18"/>
      <c r="H87" s="19"/>
      <c r="I87" s="20"/>
      <c r="J87"/>
      <c r="K87"/>
      <c r="L87"/>
    </row>
    <row r="88" spans="1:12" s="6" customFormat="1" ht="30">
      <c r="A88" s="136" t="s">
        <v>155</v>
      </c>
      <c r="B88" s="137" t="s">
        <v>156</v>
      </c>
      <c r="C88" s="135">
        <v>1155</v>
      </c>
      <c r="D88" s="135"/>
      <c r="F88" s="18"/>
      <c r="G88" s="18"/>
      <c r="H88" s="19"/>
      <c r="I88" s="20"/>
      <c r="J88"/>
      <c r="K88"/>
      <c r="L88"/>
    </row>
    <row r="89" spans="1:12" s="6" customFormat="1" ht="18.75">
      <c r="A89" s="134" t="s">
        <v>157</v>
      </c>
      <c r="B89" s="130" t="s">
        <v>158</v>
      </c>
      <c r="C89" s="135">
        <v>1540</v>
      </c>
      <c r="D89" s="135"/>
      <c r="F89" s="18"/>
      <c r="G89" s="18"/>
      <c r="H89" s="19"/>
      <c r="I89" s="20"/>
      <c r="J89"/>
      <c r="K89"/>
      <c r="L89"/>
    </row>
    <row r="90" spans="1:12" s="6" customFormat="1" ht="18.75">
      <c r="A90" s="134" t="s">
        <v>159</v>
      </c>
      <c r="B90" s="130" t="s">
        <v>160</v>
      </c>
      <c r="C90" s="135">
        <v>495</v>
      </c>
      <c r="D90" s="135"/>
      <c r="F90" s="18"/>
      <c r="G90" s="18"/>
      <c r="H90" s="19"/>
      <c r="I90" s="20"/>
      <c r="J90"/>
      <c r="K90"/>
      <c r="L90"/>
    </row>
    <row r="91" spans="1:12" s="6" customFormat="1" ht="18.75">
      <c r="A91" s="134" t="s">
        <v>161</v>
      </c>
      <c r="B91" s="130" t="s">
        <v>162</v>
      </c>
      <c r="C91" s="135">
        <v>585</v>
      </c>
      <c r="D91" s="135"/>
      <c r="F91" s="18"/>
      <c r="G91" s="18"/>
      <c r="H91" s="19"/>
      <c r="I91" s="20"/>
      <c r="J91"/>
      <c r="K91"/>
      <c r="L91"/>
    </row>
    <row r="92" spans="1:12" s="6" customFormat="1" ht="18.75">
      <c r="A92" s="134" t="s">
        <v>163</v>
      </c>
      <c r="B92" s="130" t="s">
        <v>164</v>
      </c>
      <c r="C92" s="135">
        <v>330</v>
      </c>
      <c r="D92" s="135"/>
      <c r="F92" s="18"/>
      <c r="G92" s="18"/>
      <c r="H92" s="19"/>
      <c r="I92" s="20"/>
      <c r="J92"/>
      <c r="K92"/>
      <c r="L92"/>
    </row>
    <row r="93" spans="1:12" s="6" customFormat="1" ht="18.75">
      <c r="A93" s="134" t="s">
        <v>165</v>
      </c>
      <c r="B93" s="130" t="s">
        <v>166</v>
      </c>
      <c r="C93" s="135">
        <v>370</v>
      </c>
      <c r="D93" s="135"/>
      <c r="F93" s="18"/>
      <c r="G93" s="18"/>
      <c r="H93" s="19"/>
      <c r="I93" s="20"/>
      <c r="J93"/>
      <c r="K93"/>
      <c r="L93"/>
    </row>
    <row r="94" spans="1:12" s="6" customFormat="1" ht="18.75">
      <c r="A94" s="134" t="s">
        <v>167</v>
      </c>
      <c r="B94" s="130" t="s">
        <v>168</v>
      </c>
      <c r="C94" s="135">
        <v>440</v>
      </c>
      <c r="D94" s="135"/>
      <c r="F94" s="18"/>
      <c r="G94" s="18"/>
      <c r="H94" s="19"/>
      <c r="I94" s="20"/>
      <c r="J94"/>
      <c r="K94"/>
      <c r="L94"/>
    </row>
    <row r="95" spans="1:12" s="6" customFormat="1" ht="18.75">
      <c r="A95" s="134" t="s">
        <v>169</v>
      </c>
      <c r="B95" s="130" t="s">
        <v>170</v>
      </c>
      <c r="C95" s="135">
        <v>605</v>
      </c>
      <c r="D95" s="135"/>
      <c r="F95" s="18"/>
      <c r="G95" s="18"/>
      <c r="H95" s="19"/>
      <c r="I95" s="20"/>
      <c r="J95"/>
      <c r="K95"/>
      <c r="L95"/>
    </row>
    <row r="96" spans="1:12" s="6" customFormat="1" ht="30">
      <c r="A96" s="134" t="s">
        <v>171</v>
      </c>
      <c r="B96" s="130" t="s">
        <v>172</v>
      </c>
      <c r="C96" s="135">
        <v>1320</v>
      </c>
      <c r="D96" s="135"/>
      <c r="F96" s="18"/>
      <c r="G96" s="18"/>
      <c r="H96" s="19"/>
      <c r="I96" s="20"/>
      <c r="J96"/>
      <c r="K96"/>
      <c r="L96"/>
    </row>
    <row r="97" spans="1:20" s="49" customFormat="1" ht="18.75">
      <c r="A97" s="110" t="s">
        <v>173</v>
      </c>
      <c r="B97" s="110" t="s">
        <v>174</v>
      </c>
      <c r="C97" s="122"/>
      <c r="D97" s="112"/>
      <c r="E97" s="6"/>
      <c r="F97" s="18"/>
      <c r="G97" s="18"/>
      <c r="H97" s="19"/>
      <c r="I97" s="20"/>
      <c r="J97"/>
      <c r="K97"/>
      <c r="L97"/>
      <c r="Q97" s="6"/>
      <c r="R97" s="6"/>
      <c r="S97" s="6"/>
      <c r="T97" s="6"/>
    </row>
    <row r="98" spans="1:20" s="49" customFormat="1" ht="18.75">
      <c r="A98" s="113" t="s">
        <v>175</v>
      </c>
      <c r="B98" s="114" t="s">
        <v>176</v>
      </c>
      <c r="C98" s="117">
        <v>200</v>
      </c>
      <c r="D98" s="117">
        <v>220</v>
      </c>
      <c r="E98" s="6"/>
      <c r="F98" s="18"/>
      <c r="G98" s="18"/>
      <c r="H98" s="19"/>
      <c r="I98" s="20"/>
      <c r="J98"/>
      <c r="K98"/>
      <c r="L98"/>
      <c r="Q98" s="6"/>
      <c r="R98" s="6"/>
      <c r="S98" s="6"/>
      <c r="T98" s="6"/>
    </row>
    <row r="99" spans="1:20" s="49" customFormat="1" ht="18.75">
      <c r="A99" s="113" t="s">
        <v>177</v>
      </c>
      <c r="B99" s="114" t="s">
        <v>178</v>
      </c>
      <c r="C99" s="115">
        <v>230</v>
      </c>
      <c r="D99" s="115">
        <v>255</v>
      </c>
      <c r="E99" s="6"/>
      <c r="F99" s="18"/>
      <c r="G99" s="18"/>
      <c r="H99" s="19"/>
      <c r="I99" s="20"/>
      <c r="J99"/>
      <c r="K99"/>
      <c r="L99"/>
      <c r="Q99" s="6"/>
      <c r="R99" s="6"/>
      <c r="S99" s="6"/>
      <c r="T99" s="6"/>
    </row>
    <row r="100" spans="1:20" ht="18.75">
      <c r="A100" s="113" t="s">
        <v>179</v>
      </c>
      <c r="B100" s="114" t="s">
        <v>180</v>
      </c>
      <c r="C100" s="115">
        <v>165</v>
      </c>
      <c r="D100" s="115">
        <v>195</v>
      </c>
      <c r="F100" s="18"/>
      <c r="G100" s="18"/>
      <c r="H100" s="19"/>
      <c r="I100" s="20"/>
      <c r="J100"/>
      <c r="K100"/>
      <c r="L100"/>
      <c r="Q100" s="49"/>
      <c r="R100" s="49"/>
      <c r="S100" s="49"/>
      <c r="T100" s="49"/>
    </row>
    <row r="101" spans="1:20" ht="18.75">
      <c r="A101" s="113" t="s">
        <v>181</v>
      </c>
      <c r="B101" s="114" t="s">
        <v>182</v>
      </c>
      <c r="C101" s="115">
        <v>345</v>
      </c>
      <c r="D101" s="115">
        <v>370</v>
      </c>
      <c r="F101" s="18"/>
      <c r="G101" s="18"/>
      <c r="H101" s="19"/>
      <c r="I101" s="20"/>
      <c r="J101"/>
      <c r="K101"/>
      <c r="L101"/>
      <c r="Q101" s="49"/>
      <c r="R101" s="49"/>
      <c r="S101" s="49"/>
      <c r="T101" s="49"/>
    </row>
    <row r="102" spans="1:20" ht="18.75">
      <c r="A102" s="113" t="s">
        <v>183</v>
      </c>
      <c r="B102" s="114" t="s">
        <v>184</v>
      </c>
      <c r="C102" s="115">
        <v>200</v>
      </c>
      <c r="D102" s="115">
        <v>220</v>
      </c>
      <c r="F102" s="18"/>
      <c r="G102" s="18"/>
      <c r="H102" s="19"/>
      <c r="I102" s="20"/>
      <c r="J102"/>
      <c r="K102"/>
      <c r="L102"/>
      <c r="Q102" s="49"/>
      <c r="R102" s="49"/>
      <c r="S102" s="49"/>
      <c r="T102" s="49"/>
    </row>
    <row r="103" spans="1:20" ht="18.75">
      <c r="A103" s="134" t="s">
        <v>185</v>
      </c>
      <c r="B103" s="128" t="s">
        <v>186</v>
      </c>
      <c r="C103" s="115">
        <v>330</v>
      </c>
      <c r="D103" s="115">
        <v>350</v>
      </c>
      <c r="F103" s="18"/>
      <c r="G103" s="18"/>
      <c r="H103" s="19"/>
      <c r="I103" s="20"/>
      <c r="J103"/>
      <c r="K103"/>
      <c r="L103"/>
      <c r="Q103" s="49"/>
      <c r="R103" s="49"/>
      <c r="S103" s="49"/>
      <c r="T103" s="49"/>
    </row>
    <row r="104" spans="1:20" ht="18.75">
      <c r="A104" s="113" t="s">
        <v>187</v>
      </c>
      <c r="B104" s="114" t="s">
        <v>188</v>
      </c>
      <c r="C104" s="115">
        <v>350</v>
      </c>
      <c r="D104" s="115">
        <v>375</v>
      </c>
      <c r="F104" s="18"/>
      <c r="G104" s="18"/>
      <c r="H104" s="19"/>
      <c r="I104" s="20"/>
      <c r="J104"/>
      <c r="K104"/>
      <c r="L104"/>
    </row>
    <row r="105" spans="1:20" s="6" customFormat="1" ht="18.75">
      <c r="A105" s="113" t="s">
        <v>189</v>
      </c>
      <c r="B105" s="114" t="s">
        <v>190</v>
      </c>
      <c r="C105" s="115">
        <v>240</v>
      </c>
      <c r="D105" s="115">
        <v>265</v>
      </c>
      <c r="F105" s="18"/>
      <c r="G105" s="18"/>
      <c r="H105" s="19"/>
      <c r="I105" s="20"/>
      <c r="J105"/>
      <c r="K105"/>
      <c r="L105"/>
    </row>
    <row r="106" spans="1:20" s="6" customFormat="1" ht="18.75">
      <c r="A106" s="134" t="s">
        <v>191</v>
      </c>
      <c r="B106" s="114" t="s">
        <v>192</v>
      </c>
      <c r="C106" s="115">
        <v>330</v>
      </c>
      <c r="D106" s="115">
        <v>350</v>
      </c>
      <c r="F106" s="18"/>
      <c r="G106" s="18"/>
      <c r="H106" s="19"/>
      <c r="I106" s="20"/>
      <c r="J106"/>
      <c r="K106"/>
      <c r="L106"/>
    </row>
    <row r="107" spans="1:20" s="6" customFormat="1" ht="18.75">
      <c r="A107" s="113" t="s">
        <v>193</v>
      </c>
      <c r="B107" s="128" t="s">
        <v>194</v>
      </c>
      <c r="C107" s="115">
        <v>360</v>
      </c>
      <c r="D107" s="115">
        <v>380</v>
      </c>
      <c r="F107" s="18"/>
      <c r="G107" s="18"/>
      <c r="H107" s="19"/>
      <c r="I107" s="20"/>
      <c r="J107"/>
      <c r="K107"/>
      <c r="L107"/>
    </row>
    <row r="108" spans="1:20" s="6" customFormat="1" ht="18.75">
      <c r="A108" s="113" t="s">
        <v>195</v>
      </c>
      <c r="B108" s="128" t="s">
        <v>196</v>
      </c>
      <c r="C108" s="133">
        <v>440</v>
      </c>
      <c r="D108" s="133">
        <v>460</v>
      </c>
      <c r="F108" s="18"/>
      <c r="G108" s="18"/>
      <c r="H108" s="19"/>
      <c r="I108" s="20"/>
      <c r="J108"/>
      <c r="K108"/>
      <c r="L108"/>
    </row>
    <row r="109" spans="1:20" s="6" customFormat="1" ht="18.75">
      <c r="A109" s="113" t="s">
        <v>197</v>
      </c>
      <c r="B109" s="128" t="s">
        <v>198</v>
      </c>
      <c r="C109" s="115">
        <v>365</v>
      </c>
      <c r="D109" s="115">
        <v>385</v>
      </c>
      <c r="F109" s="18"/>
      <c r="G109" s="18"/>
      <c r="H109" s="19"/>
      <c r="I109" s="20"/>
      <c r="J109"/>
      <c r="K109"/>
      <c r="L109"/>
    </row>
    <row r="110" spans="1:20" s="6" customFormat="1" ht="18.75">
      <c r="A110" s="113" t="s">
        <v>199</v>
      </c>
      <c r="B110" s="114" t="s">
        <v>200</v>
      </c>
      <c r="C110" s="115">
        <v>220</v>
      </c>
      <c r="D110" s="115">
        <v>240</v>
      </c>
      <c r="F110" s="18"/>
      <c r="G110" s="18"/>
      <c r="H110" s="19"/>
      <c r="I110" s="20"/>
      <c r="J110"/>
      <c r="K110"/>
      <c r="L110"/>
    </row>
    <row r="111" spans="1:20" s="6" customFormat="1" ht="18.75">
      <c r="A111" s="113" t="s">
        <v>201</v>
      </c>
      <c r="B111" s="114" t="s">
        <v>202</v>
      </c>
      <c r="C111" s="115">
        <v>295</v>
      </c>
      <c r="D111" s="115">
        <v>320</v>
      </c>
      <c r="F111" s="18"/>
      <c r="G111" s="18"/>
      <c r="H111" s="19"/>
      <c r="I111" s="20"/>
      <c r="J111"/>
      <c r="K111"/>
      <c r="L111"/>
    </row>
    <row r="112" spans="1:20" s="6" customFormat="1" ht="18.75">
      <c r="A112" s="113" t="s">
        <v>203</v>
      </c>
      <c r="B112" s="114" t="s">
        <v>204</v>
      </c>
      <c r="C112" s="115">
        <v>220</v>
      </c>
      <c r="D112" s="115">
        <v>240</v>
      </c>
      <c r="F112" s="18"/>
      <c r="G112" s="18"/>
      <c r="H112" s="19"/>
      <c r="I112" s="20"/>
      <c r="J112"/>
      <c r="K112"/>
      <c r="L112"/>
    </row>
    <row r="113" spans="1:12" s="6" customFormat="1" ht="18.75">
      <c r="A113" s="113" t="s">
        <v>205</v>
      </c>
      <c r="B113" s="114" t="s">
        <v>206</v>
      </c>
      <c r="C113" s="115">
        <v>220</v>
      </c>
      <c r="D113" s="115">
        <v>240</v>
      </c>
      <c r="F113" s="18"/>
      <c r="G113" s="18"/>
      <c r="H113" s="19"/>
      <c r="I113" s="20"/>
      <c r="J113"/>
      <c r="K113"/>
      <c r="L113"/>
    </row>
    <row r="114" spans="1:12" s="6" customFormat="1" ht="18.75">
      <c r="A114" s="113" t="s">
        <v>207</v>
      </c>
      <c r="B114" s="114" t="s">
        <v>208</v>
      </c>
      <c r="C114" s="115">
        <v>560</v>
      </c>
      <c r="D114" s="133">
        <v>585</v>
      </c>
      <c r="F114" s="18"/>
      <c r="G114" s="18"/>
      <c r="H114" s="19"/>
      <c r="I114" s="20"/>
      <c r="J114"/>
      <c r="K114"/>
      <c r="L114"/>
    </row>
    <row r="115" spans="1:12" s="6" customFormat="1" ht="18.75" hidden="1">
      <c r="A115" s="113" t="s">
        <v>209</v>
      </c>
      <c r="B115" s="114" t="s">
        <v>210</v>
      </c>
      <c r="C115" s="133" t="s">
        <v>211</v>
      </c>
      <c r="D115" s="133"/>
      <c r="F115" s="18"/>
      <c r="G115" s="18"/>
      <c r="H115" s="19"/>
      <c r="I115" s="20"/>
      <c r="J115"/>
      <c r="K115"/>
      <c r="L115"/>
    </row>
    <row r="116" spans="1:12" s="6" customFormat="1" ht="28.5">
      <c r="A116" s="110" t="s">
        <v>173</v>
      </c>
      <c r="B116" s="127" t="s">
        <v>212</v>
      </c>
      <c r="C116" s="127"/>
      <c r="D116" s="127"/>
      <c r="F116" s="18"/>
      <c r="G116" s="18"/>
      <c r="H116" s="19"/>
      <c r="I116" s="20"/>
      <c r="J116"/>
      <c r="K116"/>
      <c r="L116"/>
    </row>
    <row r="117" spans="1:12" s="6" customFormat="1" ht="18.75">
      <c r="A117" s="113" t="s">
        <v>213</v>
      </c>
      <c r="B117" s="130" t="s">
        <v>214</v>
      </c>
      <c r="C117" s="115">
        <v>790</v>
      </c>
      <c r="D117" s="115">
        <v>880</v>
      </c>
      <c r="F117" s="18"/>
      <c r="G117" s="18"/>
      <c r="H117" s="19"/>
      <c r="I117" s="20"/>
      <c r="J117"/>
      <c r="K117"/>
      <c r="L117"/>
    </row>
    <row r="118" spans="1:12" s="6" customFormat="1" ht="18.75" hidden="1">
      <c r="A118" s="119" t="s">
        <v>215</v>
      </c>
      <c r="B118" s="120" t="s">
        <v>216</v>
      </c>
      <c r="C118" s="121">
        <v>440</v>
      </c>
      <c r="D118" s="121">
        <v>0</v>
      </c>
      <c r="F118" s="18"/>
      <c r="G118" s="18"/>
      <c r="H118" s="19"/>
      <c r="I118" s="20"/>
      <c r="J118"/>
      <c r="K118"/>
      <c r="L118"/>
    </row>
    <row r="119" spans="1:12" s="6" customFormat="1" ht="18.75">
      <c r="A119" s="113" t="s">
        <v>217</v>
      </c>
      <c r="B119" s="114" t="s">
        <v>218</v>
      </c>
      <c r="C119" s="117">
        <v>365</v>
      </c>
      <c r="D119" s="117"/>
      <c r="F119" s="18"/>
      <c r="G119" s="18"/>
      <c r="H119" s="19"/>
      <c r="I119" s="20"/>
      <c r="J119"/>
      <c r="K119"/>
      <c r="L119"/>
    </row>
    <row r="120" spans="1:12" s="6" customFormat="1" ht="18.75">
      <c r="A120" s="113" t="s">
        <v>219</v>
      </c>
      <c r="B120" s="130" t="s">
        <v>220</v>
      </c>
      <c r="C120" s="117">
        <v>365</v>
      </c>
      <c r="D120" s="117"/>
      <c r="F120" s="18"/>
      <c r="G120" s="18"/>
      <c r="H120" s="19"/>
      <c r="I120" s="20"/>
      <c r="J120"/>
      <c r="K120"/>
      <c r="L120"/>
    </row>
    <row r="121" spans="1:12" s="6" customFormat="1" ht="18.75">
      <c r="A121" s="110" t="s">
        <v>221</v>
      </c>
      <c r="B121" s="110" t="s">
        <v>222</v>
      </c>
      <c r="C121" s="138"/>
      <c r="D121" s="112"/>
      <c r="F121" s="18"/>
      <c r="G121" s="18"/>
      <c r="H121" s="19"/>
      <c r="I121" s="20"/>
      <c r="J121"/>
      <c r="K121"/>
      <c r="L121"/>
    </row>
    <row r="122" spans="1:12" s="6" customFormat="1" ht="18.75">
      <c r="A122" s="113" t="s">
        <v>223</v>
      </c>
      <c r="B122" s="114" t="s">
        <v>224</v>
      </c>
      <c r="C122" s="118">
        <v>120</v>
      </c>
      <c r="D122" s="118">
        <v>130</v>
      </c>
      <c r="F122" s="18"/>
      <c r="G122" s="18"/>
      <c r="H122" s="19"/>
      <c r="I122" s="20"/>
      <c r="J122"/>
      <c r="K122"/>
      <c r="L122"/>
    </row>
    <row r="123" spans="1:12" s="6" customFormat="1" ht="18.75">
      <c r="A123" s="113" t="s">
        <v>225</v>
      </c>
      <c r="B123" s="114" t="s">
        <v>226</v>
      </c>
      <c r="C123" s="118">
        <v>120</v>
      </c>
      <c r="D123" s="118">
        <v>130</v>
      </c>
      <c r="F123" s="18"/>
      <c r="G123" s="18"/>
      <c r="H123" s="19"/>
      <c r="I123" s="20"/>
      <c r="J123"/>
      <c r="K123"/>
      <c r="L123"/>
    </row>
    <row r="124" spans="1:12" s="6" customFormat="1" ht="18.75" hidden="1">
      <c r="A124" s="113" t="s">
        <v>227</v>
      </c>
      <c r="B124" s="114" t="s">
        <v>228</v>
      </c>
      <c r="C124" s="117">
        <v>155</v>
      </c>
      <c r="D124" s="117">
        <v>165</v>
      </c>
      <c r="F124" s="18"/>
      <c r="G124" s="18"/>
      <c r="H124" s="19"/>
      <c r="I124" s="20"/>
      <c r="J124"/>
      <c r="K124"/>
      <c r="L124"/>
    </row>
    <row r="125" spans="1:12" s="6" customFormat="1" ht="30">
      <c r="A125" s="113" t="s">
        <v>229</v>
      </c>
      <c r="B125" s="114" t="s">
        <v>230</v>
      </c>
      <c r="C125" s="117">
        <v>240</v>
      </c>
      <c r="D125" s="117">
        <v>255</v>
      </c>
      <c r="F125" s="18"/>
      <c r="G125" s="18"/>
      <c r="H125" s="19"/>
      <c r="I125" s="20"/>
      <c r="J125"/>
      <c r="K125"/>
      <c r="L125"/>
    </row>
    <row r="126" spans="1:12" s="6" customFormat="1" ht="18.75">
      <c r="A126" s="113" t="s">
        <v>231</v>
      </c>
      <c r="B126" s="114" t="s">
        <v>232</v>
      </c>
      <c r="C126" s="118">
        <v>120</v>
      </c>
      <c r="D126" s="118">
        <v>130</v>
      </c>
      <c r="F126" s="18"/>
      <c r="G126" s="18"/>
      <c r="H126" s="19"/>
      <c r="I126" s="20"/>
      <c r="J126"/>
      <c r="K126"/>
      <c r="L126"/>
    </row>
    <row r="127" spans="1:12" s="6" customFormat="1" ht="28.5" hidden="1">
      <c r="A127" s="110" t="s">
        <v>221</v>
      </c>
      <c r="B127" s="127" t="s">
        <v>233</v>
      </c>
      <c r="C127" s="127"/>
      <c r="D127" s="127"/>
      <c r="F127" s="18"/>
      <c r="G127" s="18"/>
      <c r="H127" s="19"/>
      <c r="I127" s="20"/>
      <c r="J127"/>
      <c r="K127"/>
      <c r="L127"/>
    </row>
    <row r="128" spans="1:12" s="6" customFormat="1" ht="18.75" hidden="1">
      <c r="A128" s="119" t="s">
        <v>234</v>
      </c>
      <c r="B128" s="139" t="s">
        <v>235</v>
      </c>
      <c r="C128" s="121">
        <v>340</v>
      </c>
      <c r="D128" s="121"/>
      <c r="F128" s="18"/>
      <c r="G128" s="18"/>
      <c r="H128" s="19"/>
      <c r="I128" s="20"/>
      <c r="J128"/>
      <c r="K128"/>
      <c r="L128"/>
    </row>
    <row r="129" spans="1:12" s="6" customFormat="1" ht="30" hidden="1">
      <c r="A129" s="119" t="s">
        <v>236</v>
      </c>
      <c r="B129" s="140" t="s">
        <v>237</v>
      </c>
      <c r="C129" s="121">
        <v>410</v>
      </c>
      <c r="D129" s="121"/>
      <c r="F129" s="18"/>
      <c r="G129" s="18"/>
      <c r="H129" s="19"/>
      <c r="I129" s="20"/>
      <c r="J129"/>
      <c r="K129"/>
      <c r="L129"/>
    </row>
    <row r="130" spans="1:12" s="6" customFormat="1" ht="18.75">
      <c r="A130" s="110" t="s">
        <v>238</v>
      </c>
      <c r="B130" s="110" t="s">
        <v>239</v>
      </c>
      <c r="C130" s="122"/>
      <c r="D130" s="112"/>
      <c r="F130" s="18"/>
      <c r="G130" s="18"/>
      <c r="H130" s="19"/>
      <c r="I130" s="20"/>
      <c r="J130"/>
      <c r="K130"/>
      <c r="L130"/>
    </row>
    <row r="131" spans="1:12" s="6" customFormat="1" ht="18.75">
      <c r="A131" s="113" t="s">
        <v>240</v>
      </c>
      <c r="B131" s="114" t="s">
        <v>241</v>
      </c>
      <c r="C131" s="115">
        <v>120</v>
      </c>
      <c r="D131" s="115">
        <v>145</v>
      </c>
      <c r="F131" s="18"/>
      <c r="G131" s="18"/>
      <c r="H131" s="19"/>
      <c r="I131" s="20"/>
      <c r="J131"/>
      <c r="K131"/>
      <c r="L131"/>
    </row>
    <row r="132" spans="1:12" ht="18.75">
      <c r="A132" s="134" t="s">
        <v>242</v>
      </c>
      <c r="B132" s="114" t="s">
        <v>243</v>
      </c>
      <c r="C132" s="115">
        <v>495</v>
      </c>
      <c r="D132" s="115">
        <v>515</v>
      </c>
      <c r="F132" s="18"/>
      <c r="G132" s="18"/>
      <c r="H132" s="19"/>
      <c r="I132" s="20"/>
      <c r="J132"/>
      <c r="K132"/>
      <c r="L132"/>
    </row>
    <row r="133" spans="1:12" ht="18.75">
      <c r="A133" s="113" t="s">
        <v>259</v>
      </c>
      <c r="B133" s="130" t="s">
        <v>260</v>
      </c>
      <c r="C133" s="117">
        <v>350</v>
      </c>
      <c r="D133" s="117">
        <v>350</v>
      </c>
      <c r="F133" s="18"/>
      <c r="G133" s="18"/>
      <c r="H133" s="19"/>
      <c r="I133" s="20"/>
      <c r="J133"/>
      <c r="K133"/>
      <c r="L133"/>
    </row>
    <row r="134" spans="1:12" ht="18.75">
      <c r="A134" s="134" t="s">
        <v>244</v>
      </c>
      <c r="B134" s="130" t="s">
        <v>245</v>
      </c>
      <c r="C134" s="115">
        <v>595</v>
      </c>
      <c r="D134" s="115">
        <v>595</v>
      </c>
      <c r="F134" s="18"/>
      <c r="G134" s="18"/>
      <c r="H134" s="19"/>
      <c r="I134" s="20"/>
      <c r="J134"/>
      <c r="K134"/>
      <c r="L134"/>
    </row>
    <row r="135" spans="1:12" ht="18.75">
      <c r="A135" s="134" t="s">
        <v>246</v>
      </c>
      <c r="B135" s="130" t="s">
        <v>247</v>
      </c>
      <c r="C135" s="115">
        <v>405</v>
      </c>
      <c r="D135" s="115">
        <v>430</v>
      </c>
      <c r="F135" s="18"/>
      <c r="G135" s="18"/>
      <c r="H135" s="19"/>
      <c r="I135" s="20"/>
      <c r="J135"/>
      <c r="K135"/>
      <c r="L135"/>
    </row>
    <row r="136" spans="1:12" ht="18.75">
      <c r="A136" s="134" t="s">
        <v>248</v>
      </c>
      <c r="B136" s="130" t="s">
        <v>249</v>
      </c>
      <c r="C136" s="115">
        <v>460</v>
      </c>
      <c r="D136" s="115">
        <v>485</v>
      </c>
      <c r="F136" s="18"/>
      <c r="G136" s="18"/>
      <c r="H136" s="19"/>
      <c r="I136" s="20"/>
      <c r="J136"/>
      <c r="K136"/>
      <c r="L136"/>
    </row>
    <row r="137" spans="1:12" ht="18.75">
      <c r="A137" s="134" t="s">
        <v>250</v>
      </c>
      <c r="B137" s="130" t="s">
        <v>251</v>
      </c>
      <c r="C137" s="115">
        <v>485</v>
      </c>
      <c r="D137" s="115">
        <v>505</v>
      </c>
      <c r="F137" s="18"/>
      <c r="G137" s="18"/>
      <c r="H137" s="19"/>
      <c r="I137" s="20"/>
      <c r="J137"/>
      <c r="K137"/>
      <c r="L137"/>
    </row>
    <row r="138" spans="1:12" ht="18.75">
      <c r="A138" s="134" t="s">
        <v>252</v>
      </c>
      <c r="B138" s="114" t="s">
        <v>253</v>
      </c>
      <c r="C138" s="115">
        <v>505</v>
      </c>
      <c r="D138" s="115">
        <v>530</v>
      </c>
      <c r="F138" s="18"/>
      <c r="G138" s="18"/>
      <c r="H138" s="19"/>
      <c r="I138" s="20"/>
      <c r="J138"/>
      <c r="K138"/>
      <c r="L138"/>
    </row>
    <row r="139" spans="1:12" ht="18.75">
      <c r="A139" s="134" t="s">
        <v>254</v>
      </c>
      <c r="B139" s="114" t="s">
        <v>255</v>
      </c>
      <c r="C139" s="115">
        <v>530</v>
      </c>
      <c r="D139" s="115">
        <v>550</v>
      </c>
      <c r="F139" s="18"/>
      <c r="G139" s="18"/>
      <c r="H139" s="19"/>
      <c r="I139" s="20"/>
      <c r="J139"/>
      <c r="K139"/>
      <c r="L139"/>
    </row>
    <row r="140" spans="1:12" ht="18.75" hidden="1">
      <c r="A140" s="110" t="s">
        <v>238</v>
      </c>
      <c r="B140" s="110" t="s">
        <v>256</v>
      </c>
      <c r="C140" s="122"/>
      <c r="D140" s="112"/>
      <c r="F140" s="18"/>
      <c r="G140" s="18"/>
      <c r="H140" s="19"/>
      <c r="I140" s="20"/>
      <c r="J140"/>
      <c r="K140"/>
      <c r="L140"/>
    </row>
    <row r="141" spans="1:12" ht="18.75" hidden="1">
      <c r="A141" s="141" t="s">
        <v>257</v>
      </c>
      <c r="B141" s="139" t="s">
        <v>258</v>
      </c>
      <c r="C141" s="142">
        <v>1200</v>
      </c>
      <c r="D141" s="142">
        <v>1200</v>
      </c>
      <c r="F141" s="18"/>
      <c r="G141" s="18"/>
      <c r="H141" s="19"/>
      <c r="I141" s="20"/>
      <c r="J141"/>
      <c r="K141"/>
      <c r="L141"/>
    </row>
    <row r="142" spans="1:12" ht="18.75">
      <c r="A142" s="110" t="s">
        <v>261</v>
      </c>
      <c r="B142" s="110" t="s">
        <v>262</v>
      </c>
      <c r="C142" s="138"/>
      <c r="D142" s="112"/>
      <c r="F142" s="18"/>
      <c r="G142" s="18"/>
      <c r="H142" s="19"/>
      <c r="I142" s="20"/>
      <c r="J142"/>
      <c r="K142"/>
      <c r="L142"/>
    </row>
    <row r="143" spans="1:12" ht="30">
      <c r="A143" s="113" t="s">
        <v>263</v>
      </c>
      <c r="B143" s="114" t="s">
        <v>264</v>
      </c>
      <c r="C143" s="118">
        <v>240</v>
      </c>
      <c r="D143" s="118">
        <v>270</v>
      </c>
      <c r="F143" s="18"/>
      <c r="G143" s="18"/>
      <c r="H143" s="19"/>
      <c r="I143" s="20"/>
      <c r="J143"/>
      <c r="K143"/>
      <c r="L143"/>
    </row>
    <row r="144" spans="1:12" ht="30">
      <c r="A144" s="113" t="s">
        <v>265</v>
      </c>
      <c r="B144" s="114" t="s">
        <v>266</v>
      </c>
      <c r="C144" s="118">
        <v>240</v>
      </c>
      <c r="D144" s="118">
        <v>270</v>
      </c>
      <c r="F144" s="18"/>
      <c r="G144" s="18"/>
      <c r="H144" s="19"/>
      <c r="I144" s="20"/>
      <c r="J144"/>
      <c r="K144"/>
      <c r="L144"/>
    </row>
    <row r="145" spans="1:12" ht="18.75">
      <c r="A145" s="113" t="s">
        <v>267</v>
      </c>
      <c r="B145" s="114" t="s">
        <v>268</v>
      </c>
      <c r="C145" s="118">
        <v>240</v>
      </c>
      <c r="D145" s="118">
        <v>270</v>
      </c>
      <c r="F145" s="18"/>
      <c r="G145" s="18"/>
      <c r="H145" s="19"/>
      <c r="I145" s="20"/>
      <c r="J145"/>
      <c r="K145"/>
      <c r="L145"/>
    </row>
    <row r="146" spans="1:12" ht="30">
      <c r="A146" s="113" t="s">
        <v>269</v>
      </c>
      <c r="B146" s="114" t="s">
        <v>270</v>
      </c>
      <c r="C146" s="118">
        <v>360</v>
      </c>
      <c r="D146" s="118">
        <v>405</v>
      </c>
      <c r="F146" s="18"/>
      <c r="G146" s="18"/>
      <c r="H146" s="19"/>
      <c r="I146" s="20"/>
      <c r="J146"/>
      <c r="K146"/>
      <c r="L146"/>
    </row>
    <row r="147" spans="1:12" ht="30">
      <c r="A147" s="113" t="s">
        <v>271</v>
      </c>
      <c r="B147" s="114" t="s">
        <v>272</v>
      </c>
      <c r="C147" s="118">
        <v>720</v>
      </c>
      <c r="D147" s="118">
        <v>810</v>
      </c>
      <c r="F147" s="18"/>
      <c r="G147" s="18"/>
      <c r="H147" s="19"/>
      <c r="I147" s="20"/>
      <c r="J147"/>
      <c r="K147"/>
      <c r="L147"/>
    </row>
    <row r="148" spans="1:12" ht="45">
      <c r="A148" s="113" t="s">
        <v>273</v>
      </c>
      <c r="B148" s="114" t="s">
        <v>274</v>
      </c>
      <c r="C148" s="118">
        <v>360</v>
      </c>
      <c r="D148" s="118">
        <v>405</v>
      </c>
      <c r="G148" s="18"/>
      <c r="H148" s="19"/>
      <c r="I148" s="20"/>
      <c r="J148"/>
      <c r="K148"/>
      <c r="L148"/>
    </row>
    <row r="149" spans="1:12" ht="45">
      <c r="A149" s="113" t="s">
        <v>275</v>
      </c>
      <c r="B149" s="114" t="s">
        <v>276</v>
      </c>
      <c r="C149" s="118">
        <v>720</v>
      </c>
      <c r="D149" s="118">
        <v>810</v>
      </c>
      <c r="G149" s="18"/>
      <c r="H149" s="19"/>
      <c r="I149" s="20"/>
      <c r="J149"/>
      <c r="K149"/>
      <c r="L149"/>
    </row>
    <row r="150" spans="1:12" ht="18.75">
      <c r="A150" s="113" t="s">
        <v>277</v>
      </c>
      <c r="B150" s="114" t="s">
        <v>278</v>
      </c>
      <c r="C150" s="118">
        <v>240</v>
      </c>
      <c r="D150" s="118">
        <v>270</v>
      </c>
      <c r="G150" s="18"/>
      <c r="H150" s="19"/>
      <c r="I150" s="20"/>
      <c r="J150"/>
      <c r="K150"/>
      <c r="L150"/>
    </row>
    <row r="151" spans="1:12" ht="18.75">
      <c r="A151" s="113" t="s">
        <v>279</v>
      </c>
      <c r="B151" s="114" t="s">
        <v>280</v>
      </c>
      <c r="C151" s="118">
        <v>360</v>
      </c>
      <c r="D151" s="118">
        <v>405</v>
      </c>
      <c r="G151" s="18"/>
      <c r="H151" s="19"/>
      <c r="I151" s="20"/>
      <c r="J151"/>
      <c r="K151"/>
      <c r="L151"/>
    </row>
    <row r="152" spans="1:12" ht="30">
      <c r="A152" s="113" t="s">
        <v>281</v>
      </c>
      <c r="B152" s="114" t="s">
        <v>282</v>
      </c>
      <c r="C152" s="118">
        <v>480</v>
      </c>
      <c r="D152" s="118">
        <v>540</v>
      </c>
      <c r="G152" s="18"/>
      <c r="H152" s="19"/>
      <c r="I152" s="20"/>
      <c r="J152"/>
      <c r="K152"/>
      <c r="L152"/>
    </row>
    <row r="153" spans="1:12" ht="18.75">
      <c r="A153" s="113" t="s">
        <v>283</v>
      </c>
      <c r="B153" s="114" t="s">
        <v>284</v>
      </c>
      <c r="C153" s="118">
        <v>480</v>
      </c>
      <c r="D153" s="118">
        <v>540</v>
      </c>
      <c r="G153" s="18"/>
      <c r="H153" s="19"/>
      <c r="I153" s="20"/>
      <c r="J153"/>
      <c r="K153"/>
      <c r="L153"/>
    </row>
    <row r="154" spans="1:12" ht="30">
      <c r="A154" s="113" t="s">
        <v>285</v>
      </c>
      <c r="B154" s="114" t="s">
        <v>286</v>
      </c>
      <c r="C154" s="118">
        <v>480</v>
      </c>
      <c r="D154" s="118">
        <v>540</v>
      </c>
      <c r="G154" s="18"/>
      <c r="H154" s="19"/>
      <c r="I154" s="20"/>
      <c r="J154"/>
      <c r="K154"/>
      <c r="L154"/>
    </row>
    <row r="155" spans="1:12" ht="30">
      <c r="A155" s="113" t="s">
        <v>287</v>
      </c>
      <c r="B155" s="114" t="s">
        <v>288</v>
      </c>
      <c r="C155" s="118">
        <v>1080</v>
      </c>
      <c r="D155" s="118">
        <v>1215</v>
      </c>
      <c r="G155" s="18"/>
      <c r="H155" s="19"/>
      <c r="I155" s="20"/>
      <c r="J155"/>
      <c r="K155"/>
      <c r="L155"/>
    </row>
    <row r="156" spans="1:12" ht="30">
      <c r="A156" s="113" t="s">
        <v>289</v>
      </c>
      <c r="B156" s="114" t="s">
        <v>290</v>
      </c>
      <c r="C156" s="118">
        <v>480</v>
      </c>
      <c r="D156" s="118">
        <v>540</v>
      </c>
      <c r="G156" s="18"/>
      <c r="H156" s="19"/>
      <c r="I156" s="20"/>
      <c r="J156"/>
      <c r="K156"/>
      <c r="L156"/>
    </row>
    <row r="157" spans="1:12" ht="18.75">
      <c r="A157" s="113" t="s">
        <v>291</v>
      </c>
      <c r="B157" s="114" t="s">
        <v>292</v>
      </c>
      <c r="C157" s="118">
        <v>600</v>
      </c>
      <c r="D157" s="118">
        <v>675</v>
      </c>
      <c r="G157" s="18"/>
      <c r="H157" s="19"/>
      <c r="I157" s="20"/>
      <c r="J157"/>
      <c r="K157"/>
      <c r="L157"/>
    </row>
    <row r="158" spans="1:12" ht="30">
      <c r="A158" s="113" t="s">
        <v>293</v>
      </c>
      <c r="B158" s="114" t="s">
        <v>294</v>
      </c>
      <c r="C158" s="118">
        <v>600</v>
      </c>
      <c r="D158" s="118">
        <v>675</v>
      </c>
      <c r="G158" s="18"/>
      <c r="H158" s="19"/>
      <c r="I158" s="20"/>
      <c r="J158"/>
      <c r="K158"/>
      <c r="L158"/>
    </row>
    <row r="159" spans="1:12" ht="30">
      <c r="A159" s="113" t="s">
        <v>295</v>
      </c>
      <c r="B159" s="114" t="s">
        <v>296</v>
      </c>
      <c r="C159" s="118">
        <v>720</v>
      </c>
      <c r="D159" s="118">
        <v>810</v>
      </c>
      <c r="G159" s="18"/>
      <c r="H159" s="19"/>
      <c r="I159" s="20"/>
      <c r="J159"/>
      <c r="K159"/>
      <c r="L159"/>
    </row>
    <row r="160" spans="1:12" ht="30">
      <c r="A160" s="113" t="s">
        <v>297</v>
      </c>
      <c r="B160" s="114" t="s">
        <v>298</v>
      </c>
      <c r="C160" s="118">
        <v>720</v>
      </c>
      <c r="D160" s="118">
        <v>810</v>
      </c>
      <c r="G160" s="18"/>
      <c r="H160" s="19"/>
      <c r="I160" s="20"/>
      <c r="J160"/>
      <c r="K160"/>
      <c r="L160"/>
    </row>
    <row r="161" spans="1:12" ht="18.75">
      <c r="A161" s="113" t="s">
        <v>299</v>
      </c>
      <c r="B161" s="114" t="s">
        <v>300</v>
      </c>
      <c r="C161" s="118">
        <v>480</v>
      </c>
      <c r="D161" s="118">
        <v>540</v>
      </c>
      <c r="G161" s="18"/>
      <c r="H161" s="19"/>
      <c r="I161" s="20"/>
      <c r="J161"/>
      <c r="K161"/>
      <c r="L161"/>
    </row>
    <row r="162" spans="1:12" ht="18.75">
      <c r="A162" s="113" t="s">
        <v>301</v>
      </c>
      <c r="B162" s="114" t="s">
        <v>302</v>
      </c>
      <c r="C162" s="118">
        <v>360</v>
      </c>
      <c r="D162" s="118">
        <v>405</v>
      </c>
      <c r="G162" s="18"/>
      <c r="H162" s="19"/>
      <c r="I162" s="20"/>
      <c r="J162"/>
      <c r="K162"/>
      <c r="L162"/>
    </row>
    <row r="163" spans="1:12" ht="30">
      <c r="A163" s="113" t="s">
        <v>303</v>
      </c>
      <c r="B163" s="114" t="s">
        <v>304</v>
      </c>
      <c r="C163" s="118">
        <v>1080</v>
      </c>
      <c r="D163" s="118">
        <v>1215</v>
      </c>
      <c r="G163" s="18"/>
      <c r="H163" s="19"/>
      <c r="I163" s="20"/>
      <c r="J163"/>
      <c r="K163"/>
      <c r="L163"/>
    </row>
    <row r="164" spans="1:12" ht="30">
      <c r="A164" s="113" t="s">
        <v>305</v>
      </c>
      <c r="B164" s="114" t="s">
        <v>306</v>
      </c>
      <c r="C164" s="118">
        <v>1440</v>
      </c>
      <c r="D164" s="118">
        <v>1620</v>
      </c>
      <c r="G164" s="18"/>
      <c r="H164" s="19"/>
      <c r="I164" s="20"/>
      <c r="J164"/>
      <c r="K164"/>
      <c r="L164"/>
    </row>
    <row r="165" spans="1:12" ht="30">
      <c r="A165" s="113" t="s">
        <v>307</v>
      </c>
      <c r="B165" s="114" t="s">
        <v>308</v>
      </c>
      <c r="C165" s="118">
        <v>720</v>
      </c>
      <c r="D165" s="118">
        <v>810</v>
      </c>
      <c r="G165" s="18"/>
      <c r="H165" s="19"/>
      <c r="I165" s="20"/>
      <c r="J165"/>
      <c r="K165"/>
      <c r="L165"/>
    </row>
    <row r="166" spans="1:12" ht="18.75">
      <c r="A166" s="143" t="s">
        <v>309</v>
      </c>
      <c r="B166" s="144" t="s">
        <v>310</v>
      </c>
      <c r="C166" s="145">
        <v>295</v>
      </c>
      <c r="D166" s="145">
        <v>365</v>
      </c>
      <c r="G166" s="18"/>
      <c r="H166" s="19"/>
      <c r="I166" s="20"/>
      <c r="J166"/>
      <c r="K166"/>
      <c r="L166"/>
    </row>
    <row r="167" spans="1:12" ht="30">
      <c r="A167" s="136" t="s">
        <v>311</v>
      </c>
      <c r="B167" s="144" t="s">
        <v>312</v>
      </c>
      <c r="C167" s="145">
        <v>350</v>
      </c>
      <c r="D167" s="145">
        <v>350</v>
      </c>
      <c r="G167" s="18"/>
      <c r="H167" s="19"/>
      <c r="I167" s="20"/>
      <c r="J167"/>
      <c r="K167"/>
      <c r="L167"/>
    </row>
    <row r="168" spans="1:12" ht="30">
      <c r="A168" s="136" t="s">
        <v>313</v>
      </c>
      <c r="B168" s="144" t="s">
        <v>314</v>
      </c>
      <c r="C168" s="145">
        <v>350</v>
      </c>
      <c r="D168" s="145">
        <v>350</v>
      </c>
      <c r="G168" s="18"/>
      <c r="H168" s="19"/>
      <c r="I168" s="20"/>
      <c r="J168"/>
      <c r="K168"/>
      <c r="L168"/>
    </row>
    <row r="169" spans="1:12" ht="18.75">
      <c r="A169" s="110" t="s">
        <v>315</v>
      </c>
      <c r="B169" s="110" t="s">
        <v>316</v>
      </c>
      <c r="C169" s="122"/>
      <c r="D169" s="112"/>
      <c r="G169" s="18"/>
      <c r="H169" s="19"/>
      <c r="I169" s="20"/>
      <c r="J169"/>
      <c r="K169"/>
      <c r="L169"/>
    </row>
    <row r="170" spans="1:12" ht="30" hidden="1">
      <c r="A170" s="119" t="s">
        <v>317</v>
      </c>
      <c r="B170" s="120" t="s">
        <v>318</v>
      </c>
      <c r="C170" s="121">
        <v>900</v>
      </c>
      <c r="D170" s="121">
        <v>900</v>
      </c>
      <c r="G170" s="18"/>
      <c r="H170" s="19"/>
      <c r="I170" s="20"/>
      <c r="J170"/>
      <c r="K170"/>
      <c r="L170"/>
    </row>
    <row r="171" spans="1:12" ht="30" hidden="1">
      <c r="A171" s="119" t="s">
        <v>319</v>
      </c>
      <c r="B171" s="120" t="s">
        <v>320</v>
      </c>
      <c r="C171" s="121">
        <v>700</v>
      </c>
      <c r="D171" s="121">
        <v>700</v>
      </c>
      <c r="G171" s="18"/>
      <c r="H171" s="19"/>
      <c r="I171" s="20"/>
      <c r="J171"/>
      <c r="K171"/>
      <c r="L171"/>
    </row>
    <row r="172" spans="1:12" ht="18.75">
      <c r="A172" s="113" t="s">
        <v>321</v>
      </c>
      <c r="B172" s="114" t="s">
        <v>322</v>
      </c>
      <c r="C172" s="117">
        <v>240</v>
      </c>
      <c r="D172" s="117">
        <v>240</v>
      </c>
      <c r="G172" s="18"/>
      <c r="H172" s="19"/>
      <c r="I172" s="20"/>
      <c r="J172"/>
      <c r="K172"/>
      <c r="L172"/>
    </row>
    <row r="173" spans="1:12" ht="30">
      <c r="A173" s="113" t="s">
        <v>323</v>
      </c>
      <c r="B173" s="114" t="s">
        <v>324</v>
      </c>
      <c r="C173" s="117">
        <v>375</v>
      </c>
      <c r="D173" s="117">
        <v>375</v>
      </c>
      <c r="G173" s="18"/>
      <c r="H173" s="19"/>
      <c r="I173" s="20"/>
      <c r="J173"/>
      <c r="K173"/>
      <c r="L173"/>
    </row>
    <row r="174" spans="1:12" ht="30">
      <c r="A174" s="113" t="s">
        <v>325</v>
      </c>
      <c r="B174" s="114" t="s">
        <v>326</v>
      </c>
      <c r="C174" s="115">
        <v>175</v>
      </c>
      <c r="D174" s="115">
        <v>175</v>
      </c>
      <c r="G174" s="18"/>
      <c r="H174" s="19"/>
      <c r="I174" s="20"/>
      <c r="J174"/>
      <c r="K174"/>
      <c r="L174"/>
    </row>
    <row r="175" spans="1:12" ht="30" hidden="1">
      <c r="A175" s="113" t="s">
        <v>327</v>
      </c>
      <c r="B175" s="130" t="s">
        <v>328</v>
      </c>
      <c r="C175" s="129">
        <v>360</v>
      </c>
      <c r="D175" s="129">
        <v>360</v>
      </c>
      <c r="G175" s="18"/>
      <c r="H175" s="19"/>
      <c r="I175" s="20"/>
      <c r="J175"/>
      <c r="K175"/>
      <c r="L175"/>
    </row>
    <row r="176" spans="1:12" ht="30" hidden="1">
      <c r="A176" s="113" t="s">
        <v>329</v>
      </c>
      <c r="B176" s="130" t="s">
        <v>330</v>
      </c>
      <c r="C176" s="129">
        <v>360</v>
      </c>
      <c r="D176" s="129">
        <v>360</v>
      </c>
      <c r="G176" s="18"/>
      <c r="H176" s="19"/>
      <c r="I176" s="20"/>
      <c r="J176"/>
      <c r="K176"/>
      <c r="L176"/>
    </row>
    <row r="177" spans="1:12" ht="30" hidden="1">
      <c r="A177" s="113" t="s">
        <v>331</v>
      </c>
      <c r="B177" s="130" t="s">
        <v>332</v>
      </c>
      <c r="C177" s="129">
        <v>360</v>
      </c>
      <c r="D177" s="129">
        <v>360</v>
      </c>
      <c r="G177" s="18"/>
      <c r="H177" s="19"/>
      <c r="I177" s="20"/>
      <c r="J177"/>
      <c r="K177"/>
      <c r="L177"/>
    </row>
    <row r="178" spans="1:12" ht="30" hidden="1">
      <c r="A178" s="113" t="s">
        <v>333</v>
      </c>
      <c r="B178" s="130" t="s">
        <v>334</v>
      </c>
      <c r="C178" s="129">
        <v>195</v>
      </c>
      <c r="D178" s="129">
        <v>195</v>
      </c>
      <c r="G178" s="18"/>
      <c r="H178" s="19"/>
      <c r="I178" s="20"/>
      <c r="J178"/>
      <c r="K178"/>
      <c r="L178"/>
    </row>
    <row r="179" spans="1:12" ht="30" hidden="1">
      <c r="A179" s="113" t="s">
        <v>335</v>
      </c>
      <c r="B179" s="130" t="s">
        <v>336</v>
      </c>
      <c r="C179" s="129">
        <v>195</v>
      </c>
      <c r="D179" s="129">
        <v>195</v>
      </c>
      <c r="G179" s="18"/>
      <c r="H179" s="19"/>
      <c r="I179" s="20"/>
      <c r="J179"/>
      <c r="K179"/>
      <c r="L179"/>
    </row>
    <row r="180" spans="1:12" ht="30" hidden="1">
      <c r="A180" s="113" t="s">
        <v>337</v>
      </c>
      <c r="B180" s="130" t="s">
        <v>338</v>
      </c>
      <c r="C180" s="129">
        <v>195</v>
      </c>
      <c r="D180" s="129">
        <v>195</v>
      </c>
      <c r="G180" s="18"/>
      <c r="H180" s="19"/>
      <c r="I180" s="20"/>
      <c r="J180"/>
      <c r="K180"/>
      <c r="L180"/>
    </row>
    <row r="181" spans="1:12" s="6" customFormat="1" ht="30" hidden="1">
      <c r="A181" s="113" t="s">
        <v>339</v>
      </c>
      <c r="B181" s="130" t="s">
        <v>340</v>
      </c>
      <c r="C181" s="129">
        <v>195</v>
      </c>
      <c r="D181" s="129">
        <v>195</v>
      </c>
      <c r="G181" s="18"/>
      <c r="H181" s="19"/>
      <c r="I181" s="20"/>
      <c r="J181"/>
      <c r="K181"/>
      <c r="L181"/>
    </row>
    <row r="182" spans="1:12" s="6" customFormat="1" ht="30" hidden="1">
      <c r="A182" s="113" t="s">
        <v>341</v>
      </c>
      <c r="B182" s="130" t="s">
        <v>342</v>
      </c>
      <c r="C182" s="129">
        <v>130</v>
      </c>
      <c r="D182" s="129">
        <v>130</v>
      </c>
      <c r="G182" s="18"/>
      <c r="H182" s="19"/>
      <c r="I182" s="20"/>
      <c r="J182"/>
      <c r="K182"/>
      <c r="L182"/>
    </row>
    <row r="183" spans="1:12" s="6" customFormat="1" ht="30" hidden="1">
      <c r="A183" s="113" t="s">
        <v>343</v>
      </c>
      <c r="B183" s="130" t="s">
        <v>344</v>
      </c>
      <c r="C183" s="129">
        <v>320</v>
      </c>
      <c r="D183" s="129">
        <v>320</v>
      </c>
      <c r="G183" s="18"/>
      <c r="H183" s="19"/>
      <c r="I183" s="20"/>
      <c r="J183"/>
      <c r="K183"/>
      <c r="L183"/>
    </row>
    <row r="184" spans="1:12" s="6" customFormat="1" ht="18.75" hidden="1">
      <c r="A184" s="113" t="s">
        <v>345</v>
      </c>
      <c r="B184" s="130" t="s">
        <v>346</v>
      </c>
      <c r="C184" s="129">
        <v>195</v>
      </c>
      <c r="D184" s="129">
        <v>195</v>
      </c>
      <c r="G184" s="18"/>
      <c r="H184" s="19"/>
      <c r="I184" s="20"/>
      <c r="J184"/>
      <c r="K184"/>
      <c r="L184"/>
    </row>
    <row r="185" spans="1:12" s="6" customFormat="1" ht="30" hidden="1">
      <c r="A185" s="113" t="s">
        <v>347</v>
      </c>
      <c r="B185" s="130" t="s">
        <v>348</v>
      </c>
      <c r="C185" s="129">
        <v>195</v>
      </c>
      <c r="D185" s="129">
        <v>195</v>
      </c>
      <c r="G185" s="18"/>
      <c r="H185" s="19"/>
      <c r="I185" s="20"/>
      <c r="J185"/>
      <c r="K185"/>
      <c r="L185"/>
    </row>
    <row r="186" spans="1:12" s="6" customFormat="1" ht="18.75" hidden="1">
      <c r="A186" s="113" t="s">
        <v>349</v>
      </c>
      <c r="B186" s="130" t="s">
        <v>350</v>
      </c>
      <c r="C186" s="129">
        <v>320</v>
      </c>
      <c r="D186" s="129">
        <v>320</v>
      </c>
      <c r="G186" s="18"/>
      <c r="H186" s="19"/>
      <c r="I186" s="20"/>
      <c r="J186"/>
      <c r="K186"/>
      <c r="L186"/>
    </row>
    <row r="187" spans="1:12" s="6" customFormat="1" ht="30" hidden="1">
      <c r="A187" s="113" t="s">
        <v>351</v>
      </c>
      <c r="B187" s="130" t="s">
        <v>352</v>
      </c>
      <c r="C187" s="129">
        <v>360</v>
      </c>
      <c r="D187" s="129">
        <v>360</v>
      </c>
      <c r="G187" s="18"/>
      <c r="H187" s="19"/>
      <c r="I187" s="20"/>
      <c r="J187"/>
      <c r="K187"/>
      <c r="L187"/>
    </row>
    <row r="188" spans="1:12" s="6" customFormat="1" ht="30" hidden="1">
      <c r="A188" s="113" t="s">
        <v>353</v>
      </c>
      <c r="B188" s="130" t="s">
        <v>354</v>
      </c>
      <c r="C188" s="129">
        <v>360</v>
      </c>
      <c r="D188" s="129">
        <v>360</v>
      </c>
      <c r="G188" s="18"/>
      <c r="H188" s="19"/>
      <c r="I188" s="20"/>
      <c r="J188"/>
      <c r="K188"/>
      <c r="L188"/>
    </row>
    <row r="189" spans="1:12" s="6" customFormat="1" ht="18.75" hidden="1">
      <c r="A189" s="119" t="s">
        <v>355</v>
      </c>
      <c r="B189" s="139" t="s">
        <v>356</v>
      </c>
      <c r="C189" s="146">
        <v>35</v>
      </c>
      <c r="D189" s="146">
        <v>35</v>
      </c>
      <c r="G189" s="18"/>
      <c r="H189" s="19"/>
      <c r="I189" s="20"/>
      <c r="J189"/>
      <c r="K189"/>
      <c r="L189"/>
    </row>
    <row r="190" spans="1:12" s="6" customFormat="1" ht="18.75">
      <c r="A190" s="113" t="s">
        <v>357</v>
      </c>
      <c r="B190" s="114" t="s">
        <v>358</v>
      </c>
      <c r="C190" s="115">
        <v>595</v>
      </c>
      <c r="D190" s="115">
        <v>595</v>
      </c>
      <c r="G190" s="18"/>
      <c r="H190" s="19"/>
      <c r="I190" s="20"/>
      <c r="J190"/>
      <c r="K190"/>
      <c r="L190"/>
    </row>
    <row r="191" spans="1:12" s="6" customFormat="1" ht="18.75" hidden="1">
      <c r="A191" s="110" t="s">
        <v>359</v>
      </c>
      <c r="B191" s="127" t="s">
        <v>360</v>
      </c>
      <c r="C191" s="122"/>
      <c r="D191" s="112"/>
      <c r="G191" s="18"/>
      <c r="H191" s="19"/>
      <c r="I191" s="20"/>
      <c r="J191"/>
      <c r="K191"/>
      <c r="L191"/>
    </row>
    <row r="192" spans="1:12" s="6" customFormat="1" ht="18.75" hidden="1">
      <c r="A192" s="113" t="s">
        <v>361</v>
      </c>
      <c r="B192" s="114" t="s">
        <v>362</v>
      </c>
      <c r="C192" s="115" t="s">
        <v>211</v>
      </c>
      <c r="D192" s="115"/>
      <c r="G192" s="18"/>
      <c r="H192" s="19"/>
      <c r="I192" s="20"/>
      <c r="J192"/>
      <c r="K192"/>
      <c r="L192"/>
    </row>
    <row r="193" spans="1:12" s="6" customFormat="1" ht="18.75">
      <c r="A193" s="110" t="s">
        <v>363</v>
      </c>
      <c r="B193" s="110" t="s">
        <v>364</v>
      </c>
      <c r="C193" s="138"/>
      <c r="D193" s="112"/>
      <c r="G193" s="18"/>
      <c r="H193" s="19"/>
      <c r="I193" s="20"/>
      <c r="J193"/>
      <c r="K193"/>
      <c r="L193"/>
    </row>
    <row r="194" spans="1:12" s="6" customFormat="1" ht="18.75">
      <c r="A194" s="113" t="s">
        <v>365</v>
      </c>
      <c r="B194" s="124" t="s">
        <v>366</v>
      </c>
      <c r="C194" s="123">
        <v>330</v>
      </c>
      <c r="D194" s="123">
        <v>330</v>
      </c>
      <c r="G194" s="18"/>
      <c r="H194" s="19"/>
      <c r="I194" s="20"/>
      <c r="J194"/>
      <c r="K194"/>
      <c r="L194"/>
    </row>
    <row r="195" spans="1:12" s="6" customFormat="1" ht="18.75">
      <c r="A195" s="113" t="s">
        <v>367</v>
      </c>
      <c r="B195" s="124" t="s">
        <v>368</v>
      </c>
      <c r="C195" s="123">
        <v>330</v>
      </c>
      <c r="D195" s="123">
        <v>330</v>
      </c>
      <c r="G195" s="18"/>
      <c r="H195" s="19"/>
      <c r="I195" s="20"/>
      <c r="J195"/>
      <c r="K195"/>
      <c r="L195"/>
    </row>
    <row r="196" spans="1:12" s="6" customFormat="1" ht="18.75">
      <c r="A196" s="113" t="s">
        <v>369</v>
      </c>
      <c r="B196" s="114" t="s">
        <v>370</v>
      </c>
      <c r="C196" s="123">
        <v>1595</v>
      </c>
      <c r="D196" s="123">
        <v>1595</v>
      </c>
      <c r="G196" s="18"/>
      <c r="H196" s="19"/>
      <c r="I196" s="20"/>
      <c r="J196"/>
      <c r="K196"/>
      <c r="L196"/>
    </row>
    <row r="197" spans="1:12" s="6" customFormat="1" ht="18.75">
      <c r="A197" s="113" t="s">
        <v>371</v>
      </c>
      <c r="B197" s="114" t="s">
        <v>372</v>
      </c>
      <c r="C197" s="123">
        <v>1320</v>
      </c>
      <c r="D197" s="123">
        <v>1320</v>
      </c>
      <c r="G197" s="18"/>
      <c r="H197" s="19"/>
      <c r="I197" s="20"/>
      <c r="J197"/>
      <c r="K197"/>
      <c r="L197"/>
    </row>
    <row r="198" spans="1:12" s="6" customFormat="1" ht="18.75">
      <c r="A198" s="113" t="s">
        <v>373</v>
      </c>
      <c r="B198" s="114" t="s">
        <v>374</v>
      </c>
      <c r="C198" s="123">
        <v>460</v>
      </c>
      <c r="D198" s="123">
        <v>460</v>
      </c>
      <c r="G198" s="18"/>
      <c r="H198" s="19"/>
      <c r="I198" s="20"/>
      <c r="J198"/>
      <c r="K198"/>
      <c r="L198"/>
    </row>
    <row r="199" spans="1:12" s="6" customFormat="1" ht="18.75">
      <c r="A199" s="113" t="s">
        <v>375</v>
      </c>
      <c r="B199" s="114" t="s">
        <v>376</v>
      </c>
      <c r="C199" s="123">
        <v>345</v>
      </c>
      <c r="D199" s="123">
        <v>345</v>
      </c>
      <c r="G199" s="18"/>
      <c r="H199" s="19"/>
      <c r="I199" s="20"/>
      <c r="J199"/>
      <c r="K199"/>
      <c r="L199"/>
    </row>
    <row r="200" spans="1:12" s="6" customFormat="1" ht="30">
      <c r="A200" s="113" t="s">
        <v>377</v>
      </c>
      <c r="B200" s="114" t="s">
        <v>378</v>
      </c>
      <c r="C200" s="123">
        <v>460</v>
      </c>
      <c r="D200" s="123">
        <v>460</v>
      </c>
      <c r="G200" s="18"/>
      <c r="H200" s="19"/>
      <c r="I200" s="20"/>
      <c r="J200"/>
      <c r="K200"/>
      <c r="L200"/>
    </row>
    <row r="201" spans="1:12" s="6" customFormat="1" ht="18.75">
      <c r="A201" s="113" t="s">
        <v>379</v>
      </c>
      <c r="B201" s="114" t="s">
        <v>380</v>
      </c>
      <c r="C201" s="118">
        <v>595</v>
      </c>
      <c r="D201" s="118">
        <v>595</v>
      </c>
      <c r="G201" s="18"/>
      <c r="H201" s="19"/>
      <c r="I201" s="20"/>
      <c r="J201"/>
      <c r="K201"/>
      <c r="L201"/>
    </row>
    <row r="202" spans="1:12" s="6" customFormat="1" ht="30">
      <c r="A202" s="113" t="s">
        <v>381</v>
      </c>
      <c r="B202" s="114" t="s">
        <v>382</v>
      </c>
      <c r="C202" s="118">
        <v>595</v>
      </c>
      <c r="D202" s="118">
        <v>595</v>
      </c>
      <c r="G202" s="18"/>
      <c r="H202" s="19"/>
      <c r="I202" s="20"/>
      <c r="J202"/>
      <c r="K202"/>
      <c r="L202"/>
    </row>
    <row r="203" spans="1:12" s="6" customFormat="1" ht="18.75">
      <c r="A203" s="113" t="s">
        <v>383</v>
      </c>
      <c r="B203" s="114" t="s">
        <v>384</v>
      </c>
      <c r="C203" s="123">
        <v>1065</v>
      </c>
      <c r="D203" s="123">
        <v>1065</v>
      </c>
      <c r="G203" s="18"/>
      <c r="H203" s="19"/>
      <c r="I203" s="20"/>
      <c r="J203"/>
      <c r="K203"/>
      <c r="L203"/>
    </row>
    <row r="204" spans="1:12" s="6" customFormat="1" ht="45" hidden="1">
      <c r="A204" s="113" t="s">
        <v>385</v>
      </c>
      <c r="B204" s="114" t="s">
        <v>386</v>
      </c>
      <c r="C204" s="125">
        <v>595</v>
      </c>
      <c r="D204" s="125">
        <v>595</v>
      </c>
      <c r="G204" s="18"/>
      <c r="H204" s="19"/>
      <c r="I204" s="20"/>
      <c r="J204"/>
      <c r="K204"/>
      <c r="L204"/>
    </row>
    <row r="205" spans="1:12" s="6" customFormat="1" ht="18.75" hidden="1">
      <c r="A205" s="113" t="s">
        <v>387</v>
      </c>
      <c r="B205" s="114" t="s">
        <v>388</v>
      </c>
      <c r="C205" s="125">
        <v>330</v>
      </c>
      <c r="D205" s="125">
        <v>330</v>
      </c>
      <c r="G205" s="18"/>
      <c r="H205" s="19"/>
      <c r="I205" s="20"/>
      <c r="J205"/>
      <c r="K205"/>
      <c r="L205"/>
    </row>
    <row r="206" spans="1:12" s="6" customFormat="1" ht="18.75">
      <c r="A206" s="113" t="s">
        <v>389</v>
      </c>
      <c r="B206" s="114" t="s">
        <v>390</v>
      </c>
      <c r="C206" s="123">
        <v>1320</v>
      </c>
      <c r="D206" s="123">
        <v>1320</v>
      </c>
      <c r="G206" s="18"/>
      <c r="H206" s="19"/>
      <c r="I206" s="20"/>
      <c r="J206"/>
      <c r="K206"/>
      <c r="L206"/>
    </row>
    <row r="207" spans="1:12" s="6" customFormat="1" ht="18.75" hidden="1">
      <c r="A207" s="110" t="s">
        <v>391</v>
      </c>
      <c r="B207" s="110" t="s">
        <v>392</v>
      </c>
      <c r="C207" s="138"/>
      <c r="D207" s="112"/>
      <c r="E207" s="6">
        <f t="shared" ref="E207:E213" si="0">MROUND(C207*1.1,5)</f>
        <v>0</v>
      </c>
      <c r="F207" s="6">
        <f t="shared" ref="F207:F213" si="1">MROUND(D207*1.1,5)</f>
        <v>0</v>
      </c>
      <c r="G207" s="18"/>
      <c r="H207" s="19"/>
      <c r="I207" s="20"/>
      <c r="J207"/>
      <c r="K207"/>
      <c r="L207"/>
    </row>
    <row r="208" spans="1:12" s="6" customFormat="1" ht="18.75" hidden="1">
      <c r="A208" s="113" t="s">
        <v>393</v>
      </c>
      <c r="B208" s="114" t="s">
        <v>394</v>
      </c>
      <c r="C208" s="125" t="s">
        <v>211</v>
      </c>
      <c r="D208" s="125"/>
      <c r="E208" s="6" t="e">
        <f t="shared" si="0"/>
        <v>#VALUE!</v>
      </c>
      <c r="F208" s="6">
        <f t="shared" si="1"/>
        <v>0</v>
      </c>
      <c r="G208" s="18"/>
      <c r="H208" s="19"/>
      <c r="I208" s="20"/>
      <c r="J208"/>
      <c r="K208"/>
      <c r="L208"/>
    </row>
    <row r="209" spans="1:12" ht="18.75" hidden="1">
      <c r="A209" s="113" t="s">
        <v>395</v>
      </c>
      <c r="B209" s="114" t="s">
        <v>396</v>
      </c>
      <c r="C209" s="125" t="s">
        <v>211</v>
      </c>
      <c r="D209" s="125"/>
      <c r="E209" s="6" t="e">
        <f t="shared" si="0"/>
        <v>#VALUE!</v>
      </c>
      <c r="F209" s="6">
        <f t="shared" si="1"/>
        <v>0</v>
      </c>
      <c r="G209" s="18"/>
      <c r="H209" s="19"/>
      <c r="I209" s="20"/>
      <c r="J209"/>
      <c r="K209"/>
      <c r="L209"/>
    </row>
    <row r="210" spans="1:12" ht="18.75" hidden="1">
      <c r="A210" s="113" t="s">
        <v>397</v>
      </c>
      <c r="B210" s="114" t="s">
        <v>398</v>
      </c>
      <c r="C210" s="125" t="s">
        <v>211</v>
      </c>
      <c r="D210" s="125"/>
      <c r="E210" s="6" t="e">
        <f t="shared" si="0"/>
        <v>#VALUE!</v>
      </c>
      <c r="F210" s="6">
        <f t="shared" si="1"/>
        <v>0</v>
      </c>
      <c r="G210" s="18"/>
      <c r="H210" s="19"/>
      <c r="I210" s="20"/>
      <c r="J210"/>
      <c r="K210"/>
      <c r="L210"/>
    </row>
    <row r="211" spans="1:12" s="6" customFormat="1" ht="18.75" hidden="1">
      <c r="A211" s="113" t="s">
        <v>399</v>
      </c>
      <c r="B211" s="114" t="s">
        <v>400</v>
      </c>
      <c r="C211" s="125" t="s">
        <v>211</v>
      </c>
      <c r="D211" s="125"/>
      <c r="E211" s="6" t="e">
        <f t="shared" si="0"/>
        <v>#VALUE!</v>
      </c>
      <c r="F211" s="6">
        <f t="shared" si="1"/>
        <v>0</v>
      </c>
      <c r="G211" s="18"/>
      <c r="H211" s="19"/>
      <c r="I211" s="20"/>
      <c r="J211"/>
      <c r="K211"/>
      <c r="L211"/>
    </row>
    <row r="212" spans="1:12" s="6" customFormat="1" ht="18.75" hidden="1">
      <c r="A212" s="113" t="s">
        <v>401</v>
      </c>
      <c r="B212" s="114" t="s">
        <v>402</v>
      </c>
      <c r="C212" s="125" t="s">
        <v>211</v>
      </c>
      <c r="D212" s="125"/>
      <c r="E212" s="6" t="e">
        <f t="shared" si="0"/>
        <v>#VALUE!</v>
      </c>
      <c r="F212" s="6">
        <f t="shared" si="1"/>
        <v>0</v>
      </c>
      <c r="G212" s="18"/>
      <c r="H212" s="19"/>
      <c r="I212" s="20"/>
      <c r="J212"/>
      <c r="K212"/>
      <c r="L212"/>
    </row>
    <row r="213" spans="1:12" s="6" customFormat="1" ht="18.75" hidden="1">
      <c r="A213" s="113" t="s">
        <v>403</v>
      </c>
      <c r="B213" s="114" t="s">
        <v>404</v>
      </c>
      <c r="C213" s="125" t="s">
        <v>211</v>
      </c>
      <c r="D213" s="125"/>
      <c r="E213" s="6" t="e">
        <f t="shared" si="0"/>
        <v>#VALUE!</v>
      </c>
      <c r="F213" s="6">
        <f t="shared" si="1"/>
        <v>0</v>
      </c>
      <c r="G213" s="18"/>
      <c r="H213" s="19"/>
      <c r="I213" s="20"/>
      <c r="J213"/>
      <c r="K213"/>
      <c r="L213"/>
    </row>
    <row r="214" spans="1:12" s="6" customFormat="1" ht="18.75" hidden="1">
      <c r="A214" s="113" t="s">
        <v>405</v>
      </c>
      <c r="B214" s="114" t="s">
        <v>406</v>
      </c>
      <c r="C214" s="125" t="s">
        <v>211</v>
      </c>
      <c r="D214" s="125"/>
      <c r="E214" s="6" t="e">
        <f t="shared" ref="E214:E238" si="2">MROUND(C214*1.1,5)</f>
        <v>#VALUE!</v>
      </c>
      <c r="F214" s="6">
        <f t="shared" ref="F214:F238" si="3">MROUND(D214*1.1,5)</f>
        <v>0</v>
      </c>
      <c r="G214" s="18"/>
      <c r="H214" s="19"/>
      <c r="I214" s="20"/>
      <c r="J214"/>
      <c r="K214"/>
      <c r="L214"/>
    </row>
    <row r="215" spans="1:12" s="6" customFormat="1" ht="30" hidden="1">
      <c r="A215" s="113" t="s">
        <v>407</v>
      </c>
      <c r="B215" s="114" t="s">
        <v>408</v>
      </c>
      <c r="C215" s="125" t="s">
        <v>211</v>
      </c>
      <c r="D215" s="125"/>
      <c r="E215" s="6" t="e">
        <f t="shared" si="2"/>
        <v>#VALUE!</v>
      </c>
      <c r="F215" s="6">
        <f t="shared" si="3"/>
        <v>0</v>
      </c>
      <c r="G215" s="18"/>
      <c r="H215" s="19"/>
      <c r="I215" s="20"/>
      <c r="J215"/>
      <c r="K215"/>
      <c r="L215"/>
    </row>
    <row r="216" spans="1:12" s="6" customFormat="1" ht="30" hidden="1">
      <c r="A216" s="113" t="s">
        <v>409</v>
      </c>
      <c r="B216" s="114" t="s">
        <v>410</v>
      </c>
      <c r="C216" s="125" t="s">
        <v>211</v>
      </c>
      <c r="D216" s="125"/>
      <c r="E216" s="6" t="e">
        <f t="shared" si="2"/>
        <v>#VALUE!</v>
      </c>
      <c r="F216" s="6">
        <f t="shared" si="3"/>
        <v>0</v>
      </c>
      <c r="G216" s="18"/>
      <c r="H216" s="19"/>
      <c r="I216" s="20"/>
      <c r="J216"/>
      <c r="K216"/>
      <c r="L216"/>
    </row>
    <row r="217" spans="1:12" s="6" customFormat="1" ht="18.75" hidden="1">
      <c r="A217" s="113" t="s">
        <v>411</v>
      </c>
      <c r="B217" s="114" t="s">
        <v>412</v>
      </c>
      <c r="C217" s="125" t="s">
        <v>211</v>
      </c>
      <c r="D217" s="125"/>
      <c r="E217" s="6" t="e">
        <f t="shared" si="2"/>
        <v>#VALUE!</v>
      </c>
      <c r="F217" s="6">
        <f t="shared" si="3"/>
        <v>0</v>
      </c>
      <c r="G217" s="18"/>
      <c r="H217" s="19"/>
      <c r="I217" s="20"/>
      <c r="J217"/>
      <c r="K217"/>
      <c r="L217"/>
    </row>
    <row r="218" spans="1:12" s="6" customFormat="1" ht="18.75" hidden="1">
      <c r="A218" s="113" t="s">
        <v>413</v>
      </c>
      <c r="B218" s="114" t="s">
        <v>414</v>
      </c>
      <c r="C218" s="125" t="s">
        <v>211</v>
      </c>
      <c r="D218" s="125"/>
      <c r="E218" s="6" t="e">
        <f t="shared" si="2"/>
        <v>#VALUE!</v>
      </c>
      <c r="F218" s="6">
        <f t="shared" si="3"/>
        <v>0</v>
      </c>
      <c r="G218" s="18"/>
      <c r="H218" s="19"/>
      <c r="I218" s="20"/>
      <c r="J218"/>
      <c r="K218"/>
      <c r="L218"/>
    </row>
    <row r="219" spans="1:12" s="6" customFormat="1" ht="18.75" hidden="1">
      <c r="A219" s="113" t="s">
        <v>415</v>
      </c>
      <c r="B219" s="114" t="s">
        <v>416</v>
      </c>
      <c r="C219" s="125" t="s">
        <v>211</v>
      </c>
      <c r="D219" s="125"/>
      <c r="E219" s="6" t="e">
        <f t="shared" si="2"/>
        <v>#VALUE!</v>
      </c>
      <c r="F219" s="6">
        <f t="shared" si="3"/>
        <v>0</v>
      </c>
      <c r="G219" s="18"/>
      <c r="H219" s="19"/>
      <c r="I219" s="20"/>
      <c r="J219"/>
      <c r="K219"/>
      <c r="L219"/>
    </row>
    <row r="220" spans="1:12" s="6" customFormat="1" ht="18.75" hidden="1">
      <c r="A220" s="113" t="s">
        <v>417</v>
      </c>
      <c r="B220" s="114" t="s">
        <v>418</v>
      </c>
      <c r="C220" s="125" t="s">
        <v>211</v>
      </c>
      <c r="D220" s="125"/>
      <c r="E220" s="6" t="e">
        <f t="shared" si="2"/>
        <v>#VALUE!</v>
      </c>
      <c r="F220" s="6">
        <f t="shared" si="3"/>
        <v>0</v>
      </c>
      <c r="G220" s="18"/>
      <c r="H220" s="19"/>
      <c r="I220" s="20"/>
      <c r="J220"/>
      <c r="K220"/>
      <c r="L220"/>
    </row>
    <row r="221" spans="1:12" s="6" customFormat="1" ht="18.75" hidden="1">
      <c r="A221" s="113" t="s">
        <v>419</v>
      </c>
      <c r="B221" s="114" t="s">
        <v>420</v>
      </c>
      <c r="C221" s="125" t="s">
        <v>211</v>
      </c>
      <c r="D221" s="125"/>
      <c r="E221" s="6" t="e">
        <f t="shared" si="2"/>
        <v>#VALUE!</v>
      </c>
      <c r="F221" s="6">
        <f t="shared" si="3"/>
        <v>0</v>
      </c>
      <c r="G221" s="18"/>
      <c r="H221" s="19"/>
      <c r="I221" s="20"/>
      <c r="J221"/>
      <c r="K221"/>
      <c r="L221"/>
    </row>
    <row r="222" spans="1:12" s="6" customFormat="1" ht="18.75" hidden="1">
      <c r="A222" s="113" t="s">
        <v>421</v>
      </c>
      <c r="B222" s="114" t="s">
        <v>422</v>
      </c>
      <c r="C222" s="125" t="s">
        <v>211</v>
      </c>
      <c r="D222" s="125"/>
      <c r="E222" s="6" t="e">
        <f t="shared" si="2"/>
        <v>#VALUE!</v>
      </c>
      <c r="F222" s="6">
        <f t="shared" si="3"/>
        <v>0</v>
      </c>
      <c r="G222" s="18"/>
      <c r="H222" s="19"/>
      <c r="I222" s="20"/>
      <c r="J222"/>
      <c r="K222"/>
      <c r="L222"/>
    </row>
    <row r="223" spans="1:12" s="6" customFormat="1" ht="18.75" hidden="1">
      <c r="A223" s="113" t="s">
        <v>423</v>
      </c>
      <c r="B223" s="114" t="s">
        <v>424</v>
      </c>
      <c r="C223" s="125" t="s">
        <v>211</v>
      </c>
      <c r="D223" s="125"/>
      <c r="E223" s="6" t="e">
        <f t="shared" si="2"/>
        <v>#VALUE!</v>
      </c>
      <c r="F223" s="6">
        <f t="shared" si="3"/>
        <v>0</v>
      </c>
      <c r="G223" s="18"/>
      <c r="H223" s="19"/>
      <c r="I223" s="20"/>
      <c r="J223"/>
      <c r="K223"/>
      <c r="L223"/>
    </row>
    <row r="224" spans="1:12" s="6" customFormat="1" ht="30" hidden="1">
      <c r="A224" s="113" t="s">
        <v>425</v>
      </c>
      <c r="B224" s="114" t="s">
        <v>426</v>
      </c>
      <c r="C224" s="125" t="s">
        <v>211</v>
      </c>
      <c r="D224" s="125"/>
      <c r="E224" s="6" t="e">
        <f t="shared" si="2"/>
        <v>#VALUE!</v>
      </c>
      <c r="F224" s="6">
        <f t="shared" si="3"/>
        <v>0</v>
      </c>
      <c r="G224" s="18"/>
      <c r="H224" s="19"/>
      <c r="I224" s="20"/>
      <c r="J224"/>
      <c r="K224"/>
      <c r="L224"/>
    </row>
    <row r="225" spans="1:12" s="6" customFormat="1" ht="18.75" hidden="1">
      <c r="A225" s="113" t="s">
        <v>427</v>
      </c>
      <c r="B225" s="114" t="s">
        <v>428</v>
      </c>
      <c r="C225" s="125" t="s">
        <v>211</v>
      </c>
      <c r="D225" s="125"/>
      <c r="E225" s="6" t="e">
        <f t="shared" si="2"/>
        <v>#VALUE!</v>
      </c>
      <c r="F225" s="6">
        <f t="shared" si="3"/>
        <v>0</v>
      </c>
      <c r="G225" s="18"/>
      <c r="H225" s="19"/>
      <c r="I225" s="20"/>
      <c r="J225"/>
      <c r="K225"/>
      <c r="L225"/>
    </row>
    <row r="226" spans="1:12" s="6" customFormat="1" ht="18.75" hidden="1">
      <c r="A226" s="113" t="s">
        <v>429</v>
      </c>
      <c r="B226" s="114" t="s">
        <v>430</v>
      </c>
      <c r="C226" s="125" t="s">
        <v>211</v>
      </c>
      <c r="D226" s="125"/>
      <c r="E226" s="6" t="e">
        <f t="shared" si="2"/>
        <v>#VALUE!</v>
      </c>
      <c r="F226" s="6">
        <f t="shared" si="3"/>
        <v>0</v>
      </c>
      <c r="G226" s="18"/>
      <c r="H226" s="19"/>
      <c r="I226" s="20"/>
      <c r="J226"/>
      <c r="K226"/>
      <c r="L226"/>
    </row>
    <row r="227" spans="1:12" s="6" customFormat="1" ht="18.75" hidden="1">
      <c r="A227" s="113" t="s">
        <v>431</v>
      </c>
      <c r="B227" s="114" t="s">
        <v>432</v>
      </c>
      <c r="C227" s="125" t="s">
        <v>211</v>
      </c>
      <c r="D227" s="125"/>
      <c r="E227" s="6" t="e">
        <f t="shared" si="2"/>
        <v>#VALUE!</v>
      </c>
      <c r="F227" s="6">
        <f t="shared" si="3"/>
        <v>0</v>
      </c>
      <c r="G227" s="18"/>
      <c r="H227" s="19"/>
      <c r="I227" s="20"/>
      <c r="J227"/>
      <c r="K227"/>
      <c r="L227"/>
    </row>
    <row r="228" spans="1:12" s="6" customFormat="1" ht="18.75" hidden="1">
      <c r="A228" s="113" t="s">
        <v>433</v>
      </c>
      <c r="B228" s="114" t="s">
        <v>434</v>
      </c>
      <c r="C228" s="125" t="s">
        <v>211</v>
      </c>
      <c r="D228" s="125"/>
      <c r="E228" s="6" t="e">
        <f t="shared" si="2"/>
        <v>#VALUE!</v>
      </c>
      <c r="F228" s="6">
        <f t="shared" si="3"/>
        <v>0</v>
      </c>
      <c r="G228" s="18"/>
      <c r="H228" s="19"/>
      <c r="I228" s="20"/>
      <c r="J228"/>
      <c r="K228"/>
      <c r="L228"/>
    </row>
    <row r="229" spans="1:12" s="6" customFormat="1" ht="18.75" hidden="1">
      <c r="A229" s="113" t="s">
        <v>435</v>
      </c>
      <c r="B229" s="114" t="s">
        <v>436</v>
      </c>
      <c r="C229" s="125" t="s">
        <v>211</v>
      </c>
      <c r="D229" s="125"/>
      <c r="E229" s="6" t="e">
        <f t="shared" si="2"/>
        <v>#VALUE!</v>
      </c>
      <c r="F229" s="6">
        <f t="shared" si="3"/>
        <v>0</v>
      </c>
      <c r="G229" s="18"/>
      <c r="H229" s="19"/>
      <c r="I229" s="20"/>
      <c r="J229"/>
      <c r="K229"/>
      <c r="L229"/>
    </row>
    <row r="230" spans="1:12" s="6" customFormat="1" ht="30" hidden="1">
      <c r="A230" s="113" t="s">
        <v>437</v>
      </c>
      <c r="B230" s="114" t="s">
        <v>438</v>
      </c>
      <c r="C230" s="125" t="s">
        <v>211</v>
      </c>
      <c r="D230" s="125"/>
      <c r="E230" s="6" t="e">
        <f t="shared" si="2"/>
        <v>#VALUE!</v>
      </c>
      <c r="F230" s="6">
        <f t="shared" si="3"/>
        <v>0</v>
      </c>
      <c r="G230" s="18"/>
      <c r="H230" s="19"/>
      <c r="I230" s="20"/>
      <c r="J230"/>
      <c r="K230"/>
      <c r="L230"/>
    </row>
    <row r="231" spans="1:12" s="6" customFormat="1" ht="30" hidden="1">
      <c r="A231" s="113" t="s">
        <v>439</v>
      </c>
      <c r="B231" s="114" t="s">
        <v>440</v>
      </c>
      <c r="C231" s="125" t="s">
        <v>211</v>
      </c>
      <c r="D231" s="125"/>
      <c r="E231" s="6" t="e">
        <f t="shared" si="2"/>
        <v>#VALUE!</v>
      </c>
      <c r="F231" s="6">
        <f t="shared" si="3"/>
        <v>0</v>
      </c>
      <c r="G231" s="18"/>
      <c r="H231" s="19"/>
      <c r="I231" s="20"/>
      <c r="J231"/>
      <c r="K231"/>
      <c r="L231"/>
    </row>
    <row r="232" spans="1:12" s="6" customFormat="1" ht="18.75" hidden="1">
      <c r="A232" s="113" t="s">
        <v>441</v>
      </c>
      <c r="B232" s="114" t="s">
        <v>442</v>
      </c>
      <c r="C232" s="125" t="s">
        <v>211</v>
      </c>
      <c r="D232" s="125"/>
      <c r="E232" s="6" t="e">
        <f t="shared" si="2"/>
        <v>#VALUE!</v>
      </c>
      <c r="F232" s="6">
        <f t="shared" si="3"/>
        <v>0</v>
      </c>
      <c r="G232" s="18"/>
      <c r="H232" s="19"/>
      <c r="I232" s="20"/>
      <c r="J232"/>
      <c r="K232"/>
      <c r="L232"/>
    </row>
    <row r="233" spans="1:12" s="6" customFormat="1" ht="18.75" hidden="1">
      <c r="A233" s="113" t="s">
        <v>443</v>
      </c>
      <c r="B233" s="114" t="s">
        <v>444</v>
      </c>
      <c r="C233" s="125" t="s">
        <v>211</v>
      </c>
      <c r="D233" s="125"/>
      <c r="E233" s="6" t="e">
        <f t="shared" si="2"/>
        <v>#VALUE!</v>
      </c>
      <c r="F233" s="6">
        <f t="shared" si="3"/>
        <v>0</v>
      </c>
      <c r="G233" s="18"/>
      <c r="H233" s="19"/>
      <c r="I233" s="20"/>
      <c r="J233"/>
      <c r="K233"/>
      <c r="L233"/>
    </row>
    <row r="234" spans="1:12" s="6" customFormat="1" ht="18.75" hidden="1">
      <c r="A234" s="113" t="s">
        <v>445</v>
      </c>
      <c r="B234" s="114" t="s">
        <v>446</v>
      </c>
      <c r="C234" s="125" t="s">
        <v>211</v>
      </c>
      <c r="D234" s="125"/>
      <c r="E234" s="6" t="e">
        <f t="shared" si="2"/>
        <v>#VALUE!</v>
      </c>
      <c r="F234" s="6">
        <f t="shared" si="3"/>
        <v>0</v>
      </c>
      <c r="G234" s="18"/>
      <c r="H234" s="19"/>
      <c r="I234" s="20"/>
      <c r="J234"/>
      <c r="K234"/>
      <c r="L234"/>
    </row>
    <row r="235" spans="1:12" s="6" customFormat="1" ht="30" hidden="1">
      <c r="A235" s="113" t="s">
        <v>447</v>
      </c>
      <c r="B235" s="114" t="s">
        <v>448</v>
      </c>
      <c r="C235" s="125" t="s">
        <v>211</v>
      </c>
      <c r="D235" s="125"/>
      <c r="E235" s="6" t="e">
        <f t="shared" si="2"/>
        <v>#VALUE!</v>
      </c>
      <c r="F235" s="6">
        <f t="shared" si="3"/>
        <v>0</v>
      </c>
      <c r="G235" s="18"/>
      <c r="H235" s="19"/>
      <c r="I235" s="20"/>
      <c r="J235"/>
      <c r="K235"/>
      <c r="L235"/>
    </row>
    <row r="236" spans="1:12" s="6" customFormat="1" ht="18.75" hidden="1">
      <c r="A236" s="113" t="s">
        <v>449</v>
      </c>
      <c r="B236" s="114" t="s">
        <v>450</v>
      </c>
      <c r="C236" s="125" t="s">
        <v>211</v>
      </c>
      <c r="D236" s="125"/>
      <c r="E236" s="6" t="e">
        <f t="shared" si="2"/>
        <v>#VALUE!</v>
      </c>
      <c r="F236" s="6">
        <f t="shared" si="3"/>
        <v>0</v>
      </c>
      <c r="G236" s="18"/>
      <c r="H236" s="19"/>
      <c r="I236" s="20"/>
      <c r="J236"/>
      <c r="K236"/>
      <c r="L236"/>
    </row>
    <row r="237" spans="1:12" s="6" customFormat="1" ht="18.75" hidden="1">
      <c r="A237" s="113" t="s">
        <v>451</v>
      </c>
      <c r="B237" s="114" t="s">
        <v>452</v>
      </c>
      <c r="C237" s="125" t="s">
        <v>211</v>
      </c>
      <c r="D237" s="125"/>
      <c r="E237" s="6" t="e">
        <f t="shared" si="2"/>
        <v>#VALUE!</v>
      </c>
      <c r="F237" s="6">
        <f t="shared" si="3"/>
        <v>0</v>
      </c>
      <c r="G237" s="18"/>
      <c r="H237" s="19"/>
      <c r="I237" s="20"/>
      <c r="J237"/>
      <c r="K237"/>
      <c r="L237"/>
    </row>
    <row r="238" spans="1:12" s="6" customFormat="1" ht="18.75" hidden="1">
      <c r="A238" s="113" t="s">
        <v>453</v>
      </c>
      <c r="B238" s="114" t="s">
        <v>454</v>
      </c>
      <c r="C238" s="125" t="s">
        <v>211</v>
      </c>
      <c r="D238" s="125"/>
      <c r="E238" s="6" t="e">
        <f t="shared" si="2"/>
        <v>#VALUE!</v>
      </c>
      <c r="F238" s="6">
        <f t="shared" si="3"/>
        <v>0</v>
      </c>
      <c r="G238" s="18"/>
      <c r="H238" s="19"/>
      <c r="I238" s="20"/>
      <c r="J238"/>
      <c r="K238"/>
      <c r="L238"/>
    </row>
    <row r="239" spans="1:12" s="6" customFormat="1" ht="18.75">
      <c r="A239" s="110" t="s">
        <v>455</v>
      </c>
      <c r="B239" s="110" t="s">
        <v>456</v>
      </c>
      <c r="C239" s="138"/>
      <c r="D239" s="112"/>
      <c r="G239" s="18"/>
      <c r="H239" s="19"/>
      <c r="I239" s="20"/>
      <c r="J239"/>
      <c r="K239"/>
      <c r="L239"/>
    </row>
    <row r="240" spans="1:12" s="6" customFormat="1" ht="30">
      <c r="A240" s="113" t="s">
        <v>457</v>
      </c>
      <c r="B240" s="114" t="s">
        <v>458</v>
      </c>
      <c r="C240" s="123">
        <v>1210</v>
      </c>
      <c r="D240" s="123">
        <v>1210</v>
      </c>
      <c r="G240" s="18"/>
      <c r="H240" s="19"/>
      <c r="I240" s="20"/>
      <c r="J240"/>
      <c r="K240"/>
      <c r="L240"/>
    </row>
    <row r="241" spans="1:12" s="6" customFormat="1" ht="18.75">
      <c r="A241" s="113" t="s">
        <v>459</v>
      </c>
      <c r="B241" s="114" t="s">
        <v>460</v>
      </c>
      <c r="C241" s="123">
        <v>915</v>
      </c>
      <c r="D241" s="123">
        <v>915</v>
      </c>
      <c r="G241" s="18"/>
      <c r="H241" s="19"/>
      <c r="I241" s="20"/>
      <c r="J241"/>
      <c r="K241"/>
      <c r="L241"/>
    </row>
    <row r="242" spans="1:12" s="6" customFormat="1" ht="18.75">
      <c r="A242" s="113" t="s">
        <v>461</v>
      </c>
      <c r="B242" s="114" t="s">
        <v>462</v>
      </c>
      <c r="C242" s="118">
        <v>475</v>
      </c>
      <c r="D242" s="118">
        <v>475</v>
      </c>
      <c r="G242" s="18"/>
      <c r="H242" s="19"/>
      <c r="I242" s="20"/>
      <c r="J242"/>
      <c r="K242"/>
      <c r="L242"/>
    </row>
    <row r="243" spans="1:12" s="6" customFormat="1" ht="18.75">
      <c r="A243" s="113" t="s">
        <v>463</v>
      </c>
      <c r="B243" s="114" t="s">
        <v>464</v>
      </c>
      <c r="C243" s="118">
        <v>475</v>
      </c>
      <c r="D243" s="118">
        <v>475</v>
      </c>
      <c r="G243" s="18"/>
      <c r="H243" s="19"/>
      <c r="I243" s="20"/>
      <c r="J243"/>
      <c r="K243"/>
      <c r="L243"/>
    </row>
    <row r="244" spans="1:12" s="6" customFormat="1" ht="30">
      <c r="A244" s="113" t="s">
        <v>465</v>
      </c>
      <c r="B244" s="114" t="s">
        <v>466</v>
      </c>
      <c r="C244" s="123">
        <v>1650</v>
      </c>
      <c r="D244" s="123">
        <v>1650</v>
      </c>
      <c r="G244" s="18"/>
      <c r="H244" s="19"/>
      <c r="I244" s="20"/>
      <c r="J244"/>
      <c r="K244"/>
      <c r="L244"/>
    </row>
    <row r="245" spans="1:12" s="6" customFormat="1" ht="18.75">
      <c r="A245" s="113" t="s">
        <v>467</v>
      </c>
      <c r="B245" s="114" t="s">
        <v>468</v>
      </c>
      <c r="C245" s="123">
        <v>1210</v>
      </c>
      <c r="D245" s="123">
        <v>1210</v>
      </c>
      <c r="G245" s="18"/>
      <c r="H245" s="19"/>
      <c r="I245" s="20"/>
      <c r="J245"/>
      <c r="K245"/>
      <c r="L245"/>
    </row>
    <row r="246" spans="1:12" s="6" customFormat="1" ht="18.75">
      <c r="A246" s="110" t="s">
        <v>469</v>
      </c>
      <c r="B246" s="110" t="s">
        <v>470</v>
      </c>
      <c r="C246" s="138"/>
      <c r="D246" s="112"/>
      <c r="G246" s="18"/>
      <c r="H246" s="19"/>
      <c r="I246" s="20"/>
      <c r="J246"/>
      <c r="K246"/>
      <c r="L246"/>
    </row>
    <row r="247" spans="1:12" s="6" customFormat="1" ht="18.75">
      <c r="A247" s="113" t="s">
        <v>471</v>
      </c>
      <c r="B247" s="114" t="s">
        <v>472</v>
      </c>
      <c r="C247" s="123">
        <v>880</v>
      </c>
      <c r="D247" s="123">
        <v>880</v>
      </c>
      <c r="G247" s="18"/>
      <c r="H247" s="19"/>
      <c r="I247" s="20"/>
      <c r="J247"/>
      <c r="K247"/>
      <c r="L247"/>
    </row>
    <row r="248" spans="1:12" s="6" customFormat="1" ht="18.75">
      <c r="A248" s="113" t="s">
        <v>473</v>
      </c>
      <c r="B248" s="114" t="s">
        <v>474</v>
      </c>
      <c r="C248" s="123">
        <v>880</v>
      </c>
      <c r="D248" s="123">
        <v>880</v>
      </c>
      <c r="G248" s="18"/>
      <c r="H248" s="19"/>
      <c r="I248" s="20"/>
      <c r="J248"/>
      <c r="K248"/>
      <c r="L248"/>
    </row>
    <row r="249" spans="1:12" s="6" customFormat="1" ht="18.75">
      <c r="A249" s="113" t="s">
        <v>475</v>
      </c>
      <c r="B249" s="114" t="s">
        <v>476</v>
      </c>
      <c r="C249" s="123">
        <v>1100</v>
      </c>
      <c r="D249" s="123">
        <v>1100</v>
      </c>
      <c r="G249" s="18"/>
      <c r="H249" s="19"/>
      <c r="I249" s="20"/>
      <c r="J249"/>
      <c r="K249"/>
      <c r="L249"/>
    </row>
    <row r="250" spans="1:12" s="6" customFormat="1" ht="18.75">
      <c r="A250" s="113" t="s">
        <v>477</v>
      </c>
      <c r="B250" s="114" t="s">
        <v>478</v>
      </c>
      <c r="C250" s="123">
        <v>880</v>
      </c>
      <c r="D250" s="123">
        <v>880</v>
      </c>
      <c r="G250" s="18"/>
      <c r="H250" s="19"/>
      <c r="I250" s="20"/>
      <c r="J250"/>
      <c r="K250"/>
      <c r="L250"/>
    </row>
    <row r="251" spans="1:12" s="6" customFormat="1" ht="18.75">
      <c r="A251" s="110" t="s">
        <v>479</v>
      </c>
      <c r="B251" s="110" t="s">
        <v>480</v>
      </c>
      <c r="C251" s="138"/>
      <c r="D251" s="112"/>
      <c r="G251" s="18"/>
      <c r="H251" s="19"/>
      <c r="I251" s="20"/>
      <c r="J251"/>
      <c r="K251"/>
      <c r="L251"/>
    </row>
    <row r="252" spans="1:12" s="6" customFormat="1" ht="18.75">
      <c r="A252" s="113" t="s">
        <v>481</v>
      </c>
      <c r="B252" s="128" t="s">
        <v>482</v>
      </c>
      <c r="C252" s="123">
        <v>825</v>
      </c>
      <c r="D252" s="123">
        <v>825</v>
      </c>
      <c r="G252" s="18"/>
      <c r="H252" s="19"/>
      <c r="I252" s="20"/>
      <c r="J252"/>
      <c r="K252"/>
      <c r="L252"/>
    </row>
    <row r="253" spans="1:12" s="6" customFormat="1" ht="30">
      <c r="A253" s="113" t="s">
        <v>483</v>
      </c>
      <c r="B253" s="114" t="s">
        <v>484</v>
      </c>
      <c r="C253" s="118">
        <v>1430</v>
      </c>
      <c r="D253" s="118">
        <v>1430</v>
      </c>
      <c r="G253" s="18"/>
      <c r="H253" s="19"/>
      <c r="I253" s="20"/>
      <c r="J253"/>
      <c r="K253"/>
      <c r="L253"/>
    </row>
    <row r="254" spans="1:12" s="6" customFormat="1" ht="30">
      <c r="A254" s="113" t="s">
        <v>485</v>
      </c>
      <c r="B254" s="114" t="s">
        <v>486</v>
      </c>
      <c r="C254" s="118">
        <v>1540</v>
      </c>
      <c r="D254" s="118">
        <v>1760</v>
      </c>
      <c r="G254" s="18"/>
      <c r="H254" s="19"/>
      <c r="I254" s="20"/>
      <c r="J254"/>
      <c r="K254"/>
      <c r="L254"/>
    </row>
    <row r="255" spans="1:12" s="6" customFormat="1" ht="18.75">
      <c r="A255" s="113" t="s">
        <v>487</v>
      </c>
      <c r="B255" s="114" t="s">
        <v>488</v>
      </c>
      <c r="C255" s="118">
        <v>1155</v>
      </c>
      <c r="D255" s="118">
        <v>1375</v>
      </c>
      <c r="G255" s="18"/>
      <c r="H255" s="19"/>
      <c r="I255" s="20"/>
      <c r="J255"/>
      <c r="K255"/>
      <c r="L255"/>
    </row>
    <row r="256" spans="1:12" s="6" customFormat="1" ht="18.75">
      <c r="A256" s="113" t="s">
        <v>489</v>
      </c>
      <c r="B256" s="114" t="s">
        <v>490</v>
      </c>
      <c r="C256" s="118">
        <v>1155</v>
      </c>
      <c r="D256" s="118">
        <v>1155</v>
      </c>
      <c r="G256" s="18"/>
      <c r="H256" s="19"/>
      <c r="I256" s="20"/>
      <c r="J256"/>
      <c r="K256"/>
      <c r="L256"/>
    </row>
    <row r="257" spans="1:12" s="6" customFormat="1" ht="18.75">
      <c r="A257" s="113" t="s">
        <v>491</v>
      </c>
      <c r="B257" s="114" t="s">
        <v>492</v>
      </c>
      <c r="C257" s="118">
        <v>605</v>
      </c>
      <c r="D257" s="118">
        <v>715</v>
      </c>
      <c r="G257" s="18"/>
      <c r="H257" s="19"/>
      <c r="I257" s="20"/>
      <c r="J257"/>
      <c r="K257"/>
      <c r="L257"/>
    </row>
    <row r="258" spans="1:12" s="6" customFormat="1" ht="30">
      <c r="A258" s="113" t="s">
        <v>493</v>
      </c>
      <c r="B258" s="114" t="s">
        <v>494</v>
      </c>
      <c r="C258" s="118">
        <v>880</v>
      </c>
      <c r="D258" s="118">
        <v>1100</v>
      </c>
      <c r="G258" s="18"/>
      <c r="H258" s="19"/>
      <c r="I258" s="20"/>
      <c r="J258"/>
      <c r="K258"/>
      <c r="L258"/>
    </row>
    <row r="259" spans="1:12" s="6" customFormat="1" ht="18.75">
      <c r="A259" s="113" t="s">
        <v>495</v>
      </c>
      <c r="B259" s="114" t="s">
        <v>496</v>
      </c>
      <c r="C259" s="118">
        <v>440</v>
      </c>
      <c r="D259" s="118">
        <v>550</v>
      </c>
      <c r="G259" s="18"/>
      <c r="H259" s="19"/>
      <c r="I259" s="20"/>
      <c r="J259"/>
      <c r="K259"/>
      <c r="L259"/>
    </row>
    <row r="260" spans="1:12" s="6" customFormat="1" ht="18.75">
      <c r="A260" s="113" t="s">
        <v>497</v>
      </c>
      <c r="B260" s="114" t="s">
        <v>498</v>
      </c>
      <c r="C260" s="118">
        <v>605</v>
      </c>
      <c r="D260" s="118">
        <v>715</v>
      </c>
      <c r="G260" s="18"/>
      <c r="H260" s="19"/>
      <c r="I260" s="20"/>
      <c r="J260"/>
      <c r="K260"/>
      <c r="L260"/>
    </row>
    <row r="261" spans="1:12" s="6" customFormat="1" ht="18.75">
      <c r="A261" s="113" t="s">
        <v>499</v>
      </c>
      <c r="B261" s="114" t="s">
        <v>500</v>
      </c>
      <c r="C261" s="118">
        <v>825</v>
      </c>
      <c r="D261" s="118">
        <v>935</v>
      </c>
      <c r="G261" s="18"/>
      <c r="H261" s="19"/>
      <c r="I261" s="20"/>
      <c r="J261"/>
      <c r="K261"/>
      <c r="L261"/>
    </row>
    <row r="262" spans="1:12" s="6" customFormat="1" ht="18.75">
      <c r="A262" s="110" t="s">
        <v>501</v>
      </c>
      <c r="B262" s="110" t="s">
        <v>502</v>
      </c>
      <c r="C262" s="138"/>
      <c r="D262" s="112"/>
      <c r="G262" s="18"/>
      <c r="H262" s="19"/>
      <c r="I262" s="20"/>
      <c r="J262"/>
      <c r="K262"/>
      <c r="L262"/>
    </row>
    <row r="263" spans="1:12" s="6" customFormat="1" ht="18.75">
      <c r="A263" s="134" t="s">
        <v>503</v>
      </c>
      <c r="B263" s="147" t="s">
        <v>504</v>
      </c>
      <c r="C263" s="123">
        <v>1760</v>
      </c>
      <c r="D263" s="123">
        <v>1760</v>
      </c>
      <c r="G263" s="18"/>
      <c r="H263" s="19"/>
      <c r="I263" s="20"/>
      <c r="J263"/>
      <c r="K263"/>
      <c r="L263"/>
    </row>
    <row r="264" spans="1:12" s="6" customFormat="1" ht="18.75">
      <c r="A264" s="113" t="s">
        <v>505</v>
      </c>
      <c r="B264" s="114" t="s">
        <v>506</v>
      </c>
      <c r="C264" s="123">
        <v>1210</v>
      </c>
      <c r="D264" s="123">
        <v>1210</v>
      </c>
      <c r="G264" s="18"/>
      <c r="H264" s="19"/>
      <c r="I264" s="20"/>
      <c r="J264"/>
      <c r="K264"/>
      <c r="L264"/>
    </row>
    <row r="265" spans="1:12" s="6" customFormat="1" ht="18.75">
      <c r="A265" s="113" t="s">
        <v>507</v>
      </c>
      <c r="B265" s="114" t="s">
        <v>508</v>
      </c>
      <c r="C265" s="123">
        <v>1210</v>
      </c>
      <c r="D265" s="123">
        <v>1210</v>
      </c>
      <c r="G265" s="18"/>
      <c r="H265" s="19"/>
      <c r="I265" s="20"/>
      <c r="J265"/>
      <c r="K265"/>
      <c r="L265"/>
    </row>
    <row r="266" spans="1:12" s="6" customFormat="1" ht="18.75">
      <c r="A266" s="110" t="s">
        <v>509</v>
      </c>
      <c r="B266" s="110" t="s">
        <v>510</v>
      </c>
      <c r="C266" s="138"/>
      <c r="D266" s="112"/>
      <c r="G266" s="18"/>
      <c r="H266" s="19"/>
      <c r="I266" s="20"/>
      <c r="J266"/>
      <c r="K266"/>
      <c r="L266"/>
    </row>
    <row r="267" spans="1:12" s="6" customFormat="1" ht="18.75">
      <c r="A267" s="113" t="s">
        <v>511</v>
      </c>
      <c r="B267" s="114" t="s">
        <v>512</v>
      </c>
      <c r="C267" s="123">
        <v>1210</v>
      </c>
      <c r="D267" s="123">
        <v>1210</v>
      </c>
      <c r="G267" s="18"/>
      <c r="H267" s="19"/>
      <c r="I267" s="20"/>
      <c r="J267"/>
      <c r="K267"/>
      <c r="L267"/>
    </row>
    <row r="268" spans="1:12" s="6" customFormat="1" ht="18.75">
      <c r="A268" s="113" t="s">
        <v>513</v>
      </c>
      <c r="B268" s="114" t="s">
        <v>514</v>
      </c>
      <c r="C268" s="123">
        <v>1210</v>
      </c>
      <c r="D268" s="123">
        <v>1210</v>
      </c>
      <c r="G268" s="18"/>
      <c r="H268" s="19"/>
      <c r="I268" s="20"/>
      <c r="J268"/>
      <c r="K268"/>
      <c r="L268"/>
    </row>
    <row r="269" spans="1:12" s="6" customFormat="1" ht="18.75">
      <c r="A269" s="113" t="s">
        <v>515</v>
      </c>
      <c r="B269" s="114" t="s">
        <v>516</v>
      </c>
      <c r="C269" s="123">
        <v>1210</v>
      </c>
      <c r="D269" s="123">
        <v>1210</v>
      </c>
      <c r="G269" s="18"/>
      <c r="H269" s="19"/>
      <c r="I269" s="20"/>
      <c r="J269"/>
      <c r="K269"/>
      <c r="L269"/>
    </row>
    <row r="270" spans="1:12" s="6" customFormat="1" ht="18.75">
      <c r="A270" s="113" t="s">
        <v>517</v>
      </c>
      <c r="B270" s="114" t="s">
        <v>518</v>
      </c>
      <c r="C270" s="123">
        <v>1210</v>
      </c>
      <c r="D270" s="123">
        <v>1210</v>
      </c>
      <c r="G270" s="18"/>
      <c r="H270" s="19"/>
      <c r="I270" s="20"/>
      <c r="J270"/>
      <c r="K270"/>
      <c r="L270"/>
    </row>
    <row r="271" spans="1:12" s="6" customFormat="1" ht="18.75">
      <c r="A271" s="113" t="s">
        <v>519</v>
      </c>
      <c r="B271" s="114" t="s">
        <v>520</v>
      </c>
      <c r="C271" s="123">
        <v>1210</v>
      </c>
      <c r="D271" s="123">
        <v>1210</v>
      </c>
      <c r="G271" s="18"/>
      <c r="H271" s="19"/>
      <c r="I271" s="20"/>
      <c r="J271"/>
      <c r="K271"/>
      <c r="L271"/>
    </row>
    <row r="272" spans="1:12" s="6" customFormat="1" ht="18.75">
      <c r="A272" s="113" t="s">
        <v>521</v>
      </c>
      <c r="B272" s="114" t="s">
        <v>522</v>
      </c>
      <c r="C272" s="123">
        <v>1210</v>
      </c>
      <c r="D272" s="123">
        <v>1210</v>
      </c>
      <c r="G272" s="18"/>
      <c r="H272" s="19"/>
      <c r="I272" s="20"/>
      <c r="J272"/>
      <c r="K272"/>
      <c r="L272"/>
    </row>
    <row r="273" spans="1:12" s="6" customFormat="1" ht="18.75">
      <c r="A273" s="110" t="s">
        <v>523</v>
      </c>
      <c r="B273" s="110" t="s">
        <v>524</v>
      </c>
      <c r="C273" s="138"/>
      <c r="D273" s="112"/>
      <c r="G273" s="18"/>
      <c r="H273" s="19"/>
      <c r="I273" s="20"/>
      <c r="J273"/>
      <c r="K273"/>
      <c r="L273"/>
    </row>
    <row r="274" spans="1:12" s="6" customFormat="1" ht="30">
      <c r="A274" s="113" t="s">
        <v>525</v>
      </c>
      <c r="B274" s="114" t="s">
        <v>526</v>
      </c>
      <c r="C274" s="118">
        <v>900</v>
      </c>
      <c r="D274" s="118">
        <v>900</v>
      </c>
      <c r="G274" s="18"/>
      <c r="H274" s="19"/>
      <c r="I274" s="20"/>
      <c r="J274"/>
      <c r="K274"/>
      <c r="L274"/>
    </row>
    <row r="275" spans="1:12" s="6" customFormat="1" ht="30">
      <c r="A275" s="113" t="s">
        <v>527</v>
      </c>
      <c r="B275" s="114" t="s">
        <v>528</v>
      </c>
      <c r="C275" s="118">
        <v>700</v>
      </c>
      <c r="D275" s="118">
        <v>700</v>
      </c>
      <c r="G275" s="18"/>
      <c r="H275" s="19"/>
      <c r="I275" s="20"/>
      <c r="J275"/>
      <c r="K275"/>
      <c r="L275"/>
    </row>
    <row r="276" spans="1:12" s="6" customFormat="1" ht="18.75">
      <c r="A276" s="113" t="s">
        <v>1057</v>
      </c>
      <c r="B276" s="114" t="s">
        <v>1056</v>
      </c>
      <c r="C276" s="118">
        <v>300</v>
      </c>
      <c r="D276" s="118">
        <v>300</v>
      </c>
      <c r="G276" s="18"/>
      <c r="H276" s="19"/>
      <c r="I276" s="20"/>
      <c r="J276"/>
      <c r="K276"/>
      <c r="L276"/>
    </row>
    <row r="277" spans="1:12" s="6" customFormat="1" ht="18.75">
      <c r="A277" s="110" t="s">
        <v>529</v>
      </c>
      <c r="B277" s="110" t="s">
        <v>530</v>
      </c>
      <c r="C277" s="138"/>
      <c r="D277" s="112"/>
      <c r="G277" s="18"/>
      <c r="H277" s="19"/>
      <c r="I277" s="20"/>
      <c r="J277"/>
      <c r="K277"/>
      <c r="L277"/>
    </row>
    <row r="278" spans="1:12" s="6" customFormat="1" ht="30">
      <c r="A278" s="113" t="s">
        <v>531</v>
      </c>
      <c r="B278" s="114" t="s">
        <v>532</v>
      </c>
      <c r="C278" s="118">
        <v>900</v>
      </c>
      <c r="D278" s="118">
        <v>900</v>
      </c>
      <c r="G278" s="18"/>
      <c r="H278" s="19"/>
      <c r="I278" s="20"/>
      <c r="J278"/>
      <c r="K278"/>
      <c r="L278"/>
    </row>
    <row r="279" spans="1:12" s="6" customFormat="1" ht="30">
      <c r="A279" s="113" t="s">
        <v>533</v>
      </c>
      <c r="B279" s="114" t="s">
        <v>534</v>
      </c>
      <c r="C279" s="118">
        <v>700</v>
      </c>
      <c r="D279" s="118">
        <v>700</v>
      </c>
      <c r="G279" s="18"/>
      <c r="H279" s="19"/>
      <c r="I279" s="20"/>
      <c r="J279"/>
      <c r="K279"/>
      <c r="L279"/>
    </row>
    <row r="280" spans="1:12" s="6" customFormat="1" ht="18.75" hidden="1">
      <c r="A280" s="110" t="s">
        <v>535</v>
      </c>
      <c r="B280" s="110" t="s">
        <v>536</v>
      </c>
      <c r="C280" s="138"/>
      <c r="D280" s="112"/>
      <c r="E280" s="6">
        <f t="shared" ref="E280:E282" si="4">MROUND(C280*1.1,5)</f>
        <v>0</v>
      </c>
      <c r="F280" s="6">
        <f t="shared" ref="F280:F282" si="5">MROUND(D280*1.1,5)</f>
        <v>0</v>
      </c>
      <c r="G280" s="18"/>
      <c r="H280" s="19"/>
      <c r="I280" s="20"/>
      <c r="J280"/>
      <c r="K280"/>
      <c r="L280"/>
    </row>
    <row r="281" spans="1:12" s="6" customFormat="1" ht="30" hidden="1">
      <c r="A281" s="119" t="s">
        <v>537</v>
      </c>
      <c r="B281" s="120" t="s">
        <v>538</v>
      </c>
      <c r="C281" s="148">
        <v>900</v>
      </c>
      <c r="D281" s="148">
        <v>900</v>
      </c>
      <c r="E281" s="6">
        <f t="shared" si="4"/>
        <v>990</v>
      </c>
      <c r="F281" s="6">
        <f t="shared" si="5"/>
        <v>990</v>
      </c>
      <c r="G281" s="18"/>
      <c r="H281" s="19"/>
      <c r="I281" s="20"/>
      <c r="J281"/>
      <c r="K281"/>
      <c r="L281"/>
    </row>
    <row r="282" spans="1:12" s="6" customFormat="1" ht="30" hidden="1">
      <c r="A282" s="119" t="s">
        <v>539</v>
      </c>
      <c r="B282" s="120" t="s">
        <v>540</v>
      </c>
      <c r="C282" s="148">
        <v>700</v>
      </c>
      <c r="D282" s="148">
        <v>700</v>
      </c>
      <c r="E282" s="6">
        <f t="shared" si="4"/>
        <v>770</v>
      </c>
      <c r="F282" s="6">
        <f t="shared" si="5"/>
        <v>770</v>
      </c>
      <c r="G282" s="18"/>
      <c r="H282" s="19"/>
      <c r="I282" s="20"/>
      <c r="J282"/>
      <c r="K282"/>
      <c r="L282"/>
    </row>
    <row r="283" spans="1:12" s="6" customFormat="1" ht="18.75">
      <c r="A283" s="110" t="s">
        <v>541</v>
      </c>
      <c r="B283" s="110" t="s">
        <v>542</v>
      </c>
      <c r="C283" s="138"/>
      <c r="D283" s="112"/>
      <c r="G283" s="18"/>
      <c r="H283" s="19"/>
      <c r="I283" s="20"/>
      <c r="J283"/>
      <c r="K283"/>
      <c r="L283"/>
    </row>
    <row r="284" spans="1:12" s="6" customFormat="1" ht="30">
      <c r="A284" s="113" t="s">
        <v>543</v>
      </c>
      <c r="B284" s="114" t="s">
        <v>544</v>
      </c>
      <c r="C284" s="118">
        <v>900</v>
      </c>
      <c r="D284" s="118">
        <v>900</v>
      </c>
      <c r="G284" s="18"/>
      <c r="H284" s="19"/>
      <c r="I284" s="20"/>
      <c r="J284"/>
      <c r="K284"/>
      <c r="L284"/>
    </row>
    <row r="285" spans="1:12" s="6" customFormat="1" ht="30">
      <c r="A285" s="113" t="s">
        <v>545</v>
      </c>
      <c r="B285" s="114" t="s">
        <v>546</v>
      </c>
      <c r="C285" s="118">
        <v>700</v>
      </c>
      <c r="D285" s="118">
        <v>700</v>
      </c>
      <c r="G285" s="18"/>
      <c r="H285" s="19"/>
      <c r="I285" s="20"/>
      <c r="J285"/>
      <c r="K285"/>
      <c r="L285"/>
    </row>
    <row r="286" spans="1:12" s="6" customFormat="1" ht="18.75">
      <c r="A286" s="113" t="s">
        <v>547</v>
      </c>
      <c r="B286" s="114" t="s">
        <v>548</v>
      </c>
      <c r="C286" s="118">
        <v>655</v>
      </c>
      <c r="D286" s="118">
        <v>715</v>
      </c>
      <c r="G286" s="18"/>
      <c r="H286" s="19"/>
      <c r="I286" s="20"/>
      <c r="J286"/>
      <c r="K286"/>
      <c r="L286"/>
    </row>
    <row r="287" spans="1:12" s="6" customFormat="1" ht="18.75">
      <c r="A287" s="113" t="s">
        <v>549</v>
      </c>
      <c r="B287" s="114" t="s">
        <v>550</v>
      </c>
      <c r="C287" s="118">
        <v>155</v>
      </c>
      <c r="D287" s="118">
        <v>175</v>
      </c>
      <c r="G287" s="18"/>
      <c r="H287" s="19"/>
      <c r="I287" s="20"/>
      <c r="J287"/>
      <c r="K287"/>
      <c r="L287"/>
    </row>
    <row r="288" spans="1:12" s="6" customFormat="1" ht="18.75" hidden="1">
      <c r="A288" s="113" t="s">
        <v>551</v>
      </c>
      <c r="B288" s="114" t="s">
        <v>552</v>
      </c>
      <c r="C288" s="125">
        <v>120</v>
      </c>
      <c r="D288" s="125">
        <v>145</v>
      </c>
      <c r="G288" s="18"/>
      <c r="H288" s="19"/>
      <c r="I288" s="20"/>
      <c r="J288"/>
      <c r="K288"/>
      <c r="L288"/>
    </row>
    <row r="289" spans="1:12" s="6" customFormat="1" ht="18.75" hidden="1">
      <c r="A289" s="113" t="s">
        <v>553</v>
      </c>
      <c r="B289" s="114" t="s">
        <v>554</v>
      </c>
      <c r="C289" s="118">
        <v>120</v>
      </c>
      <c r="D289" s="118">
        <v>145</v>
      </c>
      <c r="G289" s="18"/>
      <c r="H289" s="19"/>
      <c r="I289" s="20"/>
      <c r="J289"/>
      <c r="K289"/>
      <c r="L289"/>
    </row>
    <row r="290" spans="1:12" s="6" customFormat="1" ht="18.75">
      <c r="A290" s="113" t="s">
        <v>555</v>
      </c>
      <c r="B290" s="114" t="s">
        <v>556</v>
      </c>
      <c r="C290" s="123">
        <v>295</v>
      </c>
      <c r="D290" s="123">
        <v>345</v>
      </c>
      <c r="G290" s="18"/>
      <c r="H290" s="19"/>
      <c r="I290" s="20"/>
      <c r="J290"/>
      <c r="K290"/>
      <c r="L290"/>
    </row>
    <row r="291" spans="1:12" s="6" customFormat="1" ht="18.75">
      <c r="A291" s="110" t="s">
        <v>557</v>
      </c>
      <c r="B291" s="110" t="s">
        <v>558</v>
      </c>
      <c r="C291" s="138"/>
      <c r="D291" s="112"/>
      <c r="G291" s="18"/>
      <c r="H291" s="19"/>
      <c r="I291" s="20"/>
      <c r="J291"/>
      <c r="K291"/>
      <c r="L291"/>
    </row>
    <row r="292" spans="1:12" s="6" customFormat="1" ht="18.75">
      <c r="A292" s="113" t="s">
        <v>559</v>
      </c>
      <c r="B292" s="114" t="s">
        <v>560</v>
      </c>
      <c r="C292" s="115">
        <v>900</v>
      </c>
      <c r="D292" s="115">
        <v>900</v>
      </c>
      <c r="G292" s="18"/>
      <c r="H292" s="19"/>
      <c r="I292" s="20"/>
      <c r="J292"/>
      <c r="K292"/>
      <c r="L292"/>
    </row>
    <row r="293" spans="1:12" s="6" customFormat="1" ht="18.75">
      <c r="A293" s="113" t="s">
        <v>561</v>
      </c>
      <c r="B293" s="114" t="s">
        <v>562</v>
      </c>
      <c r="C293" s="118">
        <v>700</v>
      </c>
      <c r="D293" s="118">
        <v>700</v>
      </c>
      <c r="G293" s="18"/>
      <c r="H293" s="19"/>
      <c r="I293" s="20"/>
      <c r="J293"/>
      <c r="K293"/>
      <c r="L293"/>
    </row>
    <row r="294" spans="1:12" s="6" customFormat="1" ht="18.75" hidden="1">
      <c r="A294" s="113" t="s">
        <v>563</v>
      </c>
      <c r="B294" s="114" t="s">
        <v>564</v>
      </c>
      <c r="C294" s="118" t="s">
        <v>211</v>
      </c>
      <c r="D294" s="118"/>
      <c r="G294" s="18"/>
      <c r="H294" s="19"/>
      <c r="I294" s="20"/>
      <c r="J294"/>
      <c r="K294"/>
      <c r="L294"/>
    </row>
    <row r="295" spans="1:12" ht="18.75" hidden="1">
      <c r="A295" s="119" t="s">
        <v>565</v>
      </c>
      <c r="B295" s="139" t="s">
        <v>566</v>
      </c>
      <c r="C295" s="121">
        <v>130</v>
      </c>
      <c r="D295" s="148">
        <v>160</v>
      </c>
      <c r="G295" s="18"/>
      <c r="H295" s="19"/>
      <c r="I295" s="20"/>
      <c r="J295"/>
      <c r="K295"/>
      <c r="L295"/>
    </row>
    <row r="296" spans="1:12" ht="18.75" hidden="1">
      <c r="A296" s="119" t="s">
        <v>567</v>
      </c>
      <c r="B296" s="139" t="s">
        <v>568</v>
      </c>
      <c r="C296" s="121">
        <v>130</v>
      </c>
      <c r="D296" s="148">
        <v>160</v>
      </c>
      <c r="G296" s="18"/>
      <c r="H296" s="19"/>
      <c r="I296" s="20"/>
      <c r="J296"/>
      <c r="K296"/>
      <c r="L296"/>
    </row>
    <row r="297" spans="1:12" s="6" customFormat="1" ht="18.75">
      <c r="A297" s="110" t="s">
        <v>569</v>
      </c>
      <c r="B297" s="110" t="s">
        <v>570</v>
      </c>
      <c r="C297" s="138"/>
      <c r="D297" s="112"/>
      <c r="G297" s="18"/>
      <c r="H297" s="19"/>
      <c r="I297" s="20"/>
      <c r="J297"/>
      <c r="K297"/>
      <c r="L297"/>
    </row>
    <row r="298" spans="1:12" s="6" customFormat="1" ht="30">
      <c r="A298" s="113" t="s">
        <v>571</v>
      </c>
      <c r="B298" s="128" t="s">
        <v>572</v>
      </c>
      <c r="C298" s="115">
        <v>900</v>
      </c>
      <c r="D298" s="115">
        <v>900</v>
      </c>
      <c r="G298" s="18"/>
      <c r="H298" s="19"/>
      <c r="I298" s="20"/>
      <c r="J298"/>
      <c r="K298"/>
      <c r="L298"/>
    </row>
    <row r="299" spans="1:12" s="6" customFormat="1" ht="30">
      <c r="A299" s="113" t="s">
        <v>573</v>
      </c>
      <c r="B299" s="128" t="s">
        <v>574</v>
      </c>
      <c r="C299" s="118">
        <v>700</v>
      </c>
      <c r="D299" s="118">
        <v>700</v>
      </c>
      <c r="G299" s="18"/>
      <c r="H299" s="19"/>
      <c r="I299" s="20"/>
      <c r="J299"/>
      <c r="K299"/>
      <c r="L299"/>
    </row>
    <row r="300" spans="1:12" s="6" customFormat="1" ht="18.75">
      <c r="A300" s="110" t="s">
        <v>575</v>
      </c>
      <c r="B300" s="110" t="s">
        <v>576</v>
      </c>
      <c r="C300" s="138"/>
      <c r="D300" s="112"/>
      <c r="G300" s="18"/>
      <c r="H300" s="19"/>
      <c r="I300" s="20"/>
      <c r="J300"/>
      <c r="K300"/>
      <c r="L300"/>
    </row>
    <row r="301" spans="1:12" s="6" customFormat="1" ht="30">
      <c r="A301" s="113" t="s">
        <v>577</v>
      </c>
      <c r="B301" s="128" t="s">
        <v>578</v>
      </c>
      <c r="C301" s="115">
        <v>900</v>
      </c>
      <c r="D301" s="115">
        <v>900</v>
      </c>
      <c r="G301" s="18"/>
      <c r="H301" s="19"/>
      <c r="I301" s="20"/>
      <c r="J301"/>
      <c r="K301"/>
      <c r="L301"/>
    </row>
    <row r="302" spans="1:12" s="6" customFormat="1" ht="30">
      <c r="A302" s="113" t="s">
        <v>579</v>
      </c>
      <c r="B302" s="114" t="s">
        <v>580</v>
      </c>
      <c r="C302" s="118">
        <v>700</v>
      </c>
      <c r="D302" s="118">
        <v>700</v>
      </c>
      <c r="G302" s="18"/>
      <c r="H302" s="19"/>
      <c r="I302" s="20"/>
      <c r="J302"/>
      <c r="K302"/>
      <c r="L302"/>
    </row>
    <row r="303" spans="1:12" s="6" customFormat="1" ht="18.75">
      <c r="A303" s="110" t="s">
        <v>581</v>
      </c>
      <c r="B303" s="110" t="s">
        <v>582</v>
      </c>
      <c r="C303" s="138"/>
      <c r="D303" s="112"/>
      <c r="G303" s="18"/>
      <c r="H303" s="19"/>
      <c r="I303" s="20"/>
      <c r="J303"/>
      <c r="K303"/>
      <c r="L303"/>
    </row>
    <row r="304" spans="1:12" s="6" customFormat="1" ht="18.75">
      <c r="A304" s="113" t="s">
        <v>583</v>
      </c>
      <c r="B304" s="128" t="s">
        <v>584</v>
      </c>
      <c r="C304" s="118">
        <v>955</v>
      </c>
      <c r="D304" s="118">
        <v>1100</v>
      </c>
      <c r="G304" s="18"/>
      <c r="H304" s="19"/>
      <c r="I304" s="20"/>
      <c r="J304"/>
      <c r="K304"/>
      <c r="L304"/>
    </row>
    <row r="305" spans="1:12" s="6" customFormat="1" ht="18.75">
      <c r="A305" s="110" t="s">
        <v>585</v>
      </c>
      <c r="B305" s="110" t="s">
        <v>586</v>
      </c>
      <c r="C305" s="138"/>
      <c r="D305" s="112"/>
      <c r="G305" s="18"/>
      <c r="H305" s="19"/>
      <c r="I305" s="20"/>
      <c r="J305"/>
      <c r="K305"/>
      <c r="L305"/>
    </row>
    <row r="306" spans="1:12" s="6" customFormat="1" ht="30">
      <c r="A306" s="113" t="s">
        <v>587</v>
      </c>
      <c r="B306" s="128" t="s">
        <v>588</v>
      </c>
      <c r="C306" s="115">
        <v>900</v>
      </c>
      <c r="D306" s="115">
        <v>900</v>
      </c>
      <c r="G306" s="18"/>
      <c r="H306" s="19"/>
      <c r="I306" s="20"/>
      <c r="J306"/>
      <c r="K306"/>
      <c r="L306"/>
    </row>
    <row r="307" spans="1:12" s="6" customFormat="1" ht="30">
      <c r="A307" s="113" t="s">
        <v>589</v>
      </c>
      <c r="B307" s="128" t="s">
        <v>590</v>
      </c>
      <c r="C307" s="118">
        <v>700</v>
      </c>
      <c r="D307" s="118">
        <v>700</v>
      </c>
      <c r="G307" s="18"/>
      <c r="H307" s="19"/>
      <c r="I307" s="20"/>
      <c r="J307"/>
      <c r="K307"/>
      <c r="L307"/>
    </row>
    <row r="308" spans="1:12" s="6" customFormat="1" ht="18.75">
      <c r="A308" s="110" t="s">
        <v>591</v>
      </c>
      <c r="B308" s="110" t="s">
        <v>592</v>
      </c>
      <c r="C308" s="138"/>
      <c r="D308" s="112"/>
      <c r="G308" s="18"/>
      <c r="H308" s="19"/>
      <c r="I308" s="20"/>
      <c r="J308"/>
      <c r="K308"/>
      <c r="L308"/>
    </row>
    <row r="309" spans="1:12" s="6" customFormat="1" ht="30">
      <c r="A309" s="113" t="s">
        <v>593</v>
      </c>
      <c r="B309" s="128" t="s">
        <v>594</v>
      </c>
      <c r="C309" s="115">
        <v>900</v>
      </c>
      <c r="D309" s="115">
        <v>900</v>
      </c>
      <c r="G309" s="18"/>
      <c r="H309" s="19"/>
      <c r="I309" s="20"/>
      <c r="J309"/>
      <c r="K309"/>
      <c r="L309"/>
    </row>
    <row r="310" spans="1:12" s="6" customFormat="1" ht="30">
      <c r="A310" s="113" t="s">
        <v>595</v>
      </c>
      <c r="B310" s="128" t="s">
        <v>596</v>
      </c>
      <c r="C310" s="118">
        <v>700</v>
      </c>
      <c r="D310" s="118">
        <v>700</v>
      </c>
      <c r="G310" s="18"/>
      <c r="H310" s="19"/>
      <c r="I310" s="20"/>
      <c r="J310"/>
      <c r="K310"/>
      <c r="L310"/>
    </row>
    <row r="311" spans="1:12" s="6" customFormat="1" ht="30">
      <c r="A311" s="113" t="s">
        <v>597</v>
      </c>
      <c r="B311" s="128" t="s">
        <v>598</v>
      </c>
      <c r="C311" s="123">
        <v>1800</v>
      </c>
      <c r="D311" s="123">
        <v>1800</v>
      </c>
      <c r="G311" s="18"/>
      <c r="H311" s="19"/>
      <c r="I311" s="20"/>
      <c r="J311"/>
      <c r="K311"/>
      <c r="L311"/>
    </row>
    <row r="312" spans="1:12" s="6" customFormat="1" ht="30">
      <c r="A312" s="113" t="s">
        <v>599</v>
      </c>
      <c r="B312" s="128" t="s">
        <v>600</v>
      </c>
      <c r="C312" s="123">
        <v>1300</v>
      </c>
      <c r="D312" s="123">
        <v>1300</v>
      </c>
      <c r="G312" s="18"/>
      <c r="H312" s="19"/>
      <c r="I312" s="20"/>
      <c r="J312"/>
      <c r="K312"/>
      <c r="L312"/>
    </row>
    <row r="313" spans="1:12" s="6" customFormat="1" ht="18.75">
      <c r="A313" s="110" t="s">
        <v>601</v>
      </c>
      <c r="B313" s="110" t="s">
        <v>602</v>
      </c>
      <c r="C313" s="138"/>
      <c r="D313" s="138"/>
      <c r="G313" s="18"/>
      <c r="H313" s="19"/>
      <c r="I313" s="20"/>
      <c r="J313"/>
      <c r="K313"/>
      <c r="L313"/>
    </row>
    <row r="314" spans="1:12" s="6" customFormat="1" ht="30">
      <c r="A314" s="113" t="s">
        <v>603</v>
      </c>
      <c r="B314" s="128" t="s">
        <v>604</v>
      </c>
      <c r="C314" s="115">
        <v>900</v>
      </c>
      <c r="D314" s="115">
        <v>900</v>
      </c>
      <c r="G314" s="18"/>
      <c r="H314" s="19"/>
      <c r="I314" s="20"/>
      <c r="J314"/>
      <c r="K314"/>
      <c r="L314"/>
    </row>
    <row r="315" spans="1:12" s="6" customFormat="1" ht="30">
      <c r="A315" s="113" t="s">
        <v>605</v>
      </c>
      <c r="B315" s="128" t="s">
        <v>604</v>
      </c>
      <c r="C315" s="118">
        <v>700</v>
      </c>
      <c r="D315" s="118">
        <v>700</v>
      </c>
      <c r="G315" s="18"/>
      <c r="H315" s="19"/>
      <c r="I315" s="20"/>
      <c r="J315"/>
      <c r="K315"/>
      <c r="L315"/>
    </row>
    <row r="316" spans="1:12" s="6" customFormat="1" ht="28.9" customHeight="1">
      <c r="A316" s="113" t="s">
        <v>606</v>
      </c>
      <c r="B316" s="128" t="s">
        <v>607</v>
      </c>
      <c r="C316" s="118">
        <v>3</v>
      </c>
      <c r="D316" s="118">
        <v>3</v>
      </c>
      <c r="G316" s="18"/>
      <c r="H316" s="19"/>
      <c r="I316" s="20"/>
      <c r="J316"/>
      <c r="K316"/>
      <c r="L316"/>
    </row>
    <row r="317" spans="1:12" s="6" customFormat="1" ht="18.75" hidden="1">
      <c r="A317" s="110" t="s">
        <v>608</v>
      </c>
      <c r="B317" s="110" t="s">
        <v>609</v>
      </c>
      <c r="C317" s="138"/>
      <c r="D317" s="112"/>
      <c r="G317" s="18"/>
      <c r="H317" s="19"/>
      <c r="I317" s="20"/>
      <c r="J317"/>
      <c r="K317"/>
      <c r="L317"/>
    </row>
    <row r="318" spans="1:12" s="6" customFormat="1" ht="30" hidden="1">
      <c r="A318" s="113" t="s">
        <v>610</v>
      </c>
      <c r="B318" s="128" t="s">
        <v>611</v>
      </c>
      <c r="C318" s="115" t="s">
        <v>211</v>
      </c>
      <c r="D318" s="115"/>
      <c r="G318" s="18"/>
      <c r="H318" s="19"/>
      <c r="I318" s="20"/>
      <c r="J318"/>
      <c r="K318"/>
      <c r="L318"/>
    </row>
    <row r="319" spans="1:12" s="6" customFormat="1" ht="30" hidden="1">
      <c r="A319" s="113" t="s">
        <v>612</v>
      </c>
      <c r="B319" s="128" t="s">
        <v>613</v>
      </c>
      <c r="C319" s="118" t="s">
        <v>211</v>
      </c>
      <c r="D319" s="118"/>
      <c r="G319" s="18"/>
      <c r="H319" s="19"/>
      <c r="I319" s="20"/>
      <c r="J319"/>
      <c r="K319"/>
      <c r="L319"/>
    </row>
    <row r="320" spans="1:12" s="6" customFormat="1" ht="18.75">
      <c r="A320" s="110" t="s">
        <v>614</v>
      </c>
      <c r="B320" s="110" t="s">
        <v>615</v>
      </c>
      <c r="C320" s="138"/>
      <c r="D320" s="112"/>
      <c r="G320" s="18"/>
      <c r="H320" s="19"/>
      <c r="I320" s="20"/>
      <c r="J320"/>
      <c r="K320"/>
      <c r="L320"/>
    </row>
    <row r="321" spans="1:12" s="6" customFormat="1" ht="30">
      <c r="A321" s="134" t="s">
        <v>616</v>
      </c>
      <c r="B321" s="114" t="s">
        <v>617</v>
      </c>
      <c r="C321" s="115">
        <v>900</v>
      </c>
      <c r="D321" s="115">
        <v>900</v>
      </c>
      <c r="G321" s="18"/>
      <c r="H321" s="19"/>
      <c r="I321" s="20"/>
      <c r="J321"/>
      <c r="K321"/>
      <c r="L321"/>
    </row>
    <row r="322" spans="1:12" s="6" customFormat="1" ht="30">
      <c r="A322" s="134" t="s">
        <v>618</v>
      </c>
      <c r="B322" s="114" t="s">
        <v>619</v>
      </c>
      <c r="C322" s="118">
        <v>700</v>
      </c>
      <c r="D322" s="118">
        <v>700</v>
      </c>
      <c r="G322" s="18"/>
      <c r="H322" s="19"/>
      <c r="I322" s="20"/>
      <c r="J322"/>
      <c r="K322"/>
      <c r="L322"/>
    </row>
    <row r="323" spans="1:12" s="6" customFormat="1" ht="18.75">
      <c r="A323" s="134" t="s">
        <v>620</v>
      </c>
      <c r="B323" s="114" t="s">
        <v>621</v>
      </c>
      <c r="C323" s="123">
        <v>715</v>
      </c>
      <c r="D323" s="123">
        <v>715</v>
      </c>
      <c r="G323" s="18"/>
      <c r="H323" s="19"/>
      <c r="I323" s="20"/>
      <c r="J323"/>
      <c r="K323"/>
      <c r="L323"/>
    </row>
    <row r="324" spans="1:12" s="6" customFormat="1" ht="18.75">
      <c r="A324" s="110" t="s">
        <v>622</v>
      </c>
      <c r="B324" s="110" t="s">
        <v>623</v>
      </c>
      <c r="C324" s="138"/>
      <c r="D324" s="112"/>
      <c r="G324" s="18"/>
      <c r="H324" s="19"/>
      <c r="I324" s="20"/>
      <c r="J324"/>
      <c r="K324"/>
      <c r="L324"/>
    </row>
    <row r="325" spans="1:12" s="6" customFormat="1" ht="30">
      <c r="A325" s="113" t="s">
        <v>624</v>
      </c>
      <c r="B325" s="128" t="s">
        <v>625</v>
      </c>
      <c r="C325" s="115">
        <v>900</v>
      </c>
      <c r="D325" s="115">
        <v>900</v>
      </c>
      <c r="G325" s="18"/>
      <c r="H325" s="19"/>
      <c r="I325" s="20"/>
      <c r="J325"/>
      <c r="K325"/>
      <c r="L325"/>
    </row>
    <row r="326" spans="1:12" s="6" customFormat="1" ht="30">
      <c r="A326" s="113" t="s">
        <v>626</v>
      </c>
      <c r="B326" s="128" t="s">
        <v>627</v>
      </c>
      <c r="C326" s="118">
        <v>700</v>
      </c>
      <c r="D326" s="118">
        <v>700</v>
      </c>
      <c r="G326" s="18"/>
      <c r="H326" s="19"/>
      <c r="I326" s="20"/>
      <c r="J326"/>
      <c r="K326"/>
      <c r="L326"/>
    </row>
    <row r="327" spans="1:12" s="6" customFormat="1" ht="30">
      <c r="A327" s="113" t="s">
        <v>1070</v>
      </c>
      <c r="B327" s="128" t="s">
        <v>1072</v>
      </c>
      <c r="C327" s="118">
        <v>1800</v>
      </c>
      <c r="D327" s="118">
        <v>1800</v>
      </c>
      <c r="G327" s="18"/>
      <c r="H327" s="19"/>
      <c r="I327" s="20"/>
      <c r="J327"/>
      <c r="K327"/>
      <c r="L327"/>
    </row>
    <row r="328" spans="1:12" s="6" customFormat="1" ht="30">
      <c r="A328" s="113" t="s">
        <v>1071</v>
      </c>
      <c r="B328" s="128" t="s">
        <v>1073</v>
      </c>
      <c r="C328" s="118">
        <v>1300</v>
      </c>
      <c r="D328" s="118">
        <v>1300</v>
      </c>
      <c r="G328" s="18"/>
      <c r="H328" s="19"/>
      <c r="I328" s="20"/>
      <c r="J328"/>
      <c r="K328"/>
      <c r="L328"/>
    </row>
    <row r="329" spans="1:12" s="6" customFormat="1" ht="18.75">
      <c r="A329" s="110" t="s">
        <v>628</v>
      </c>
      <c r="B329" s="110" t="s">
        <v>629</v>
      </c>
      <c r="C329" s="138"/>
      <c r="D329" s="138"/>
      <c r="G329" s="18"/>
      <c r="H329" s="19"/>
      <c r="I329" s="20"/>
      <c r="J329"/>
      <c r="K329"/>
      <c r="L329"/>
    </row>
    <row r="330" spans="1:12" s="6" customFormat="1" ht="30">
      <c r="A330" s="113" t="s">
        <v>630</v>
      </c>
      <c r="B330" s="128" t="s">
        <v>631</v>
      </c>
      <c r="C330" s="115">
        <v>900</v>
      </c>
      <c r="D330" s="115">
        <v>900</v>
      </c>
      <c r="G330" s="18"/>
      <c r="H330" s="19"/>
      <c r="I330" s="20"/>
      <c r="J330"/>
      <c r="K330"/>
      <c r="L330"/>
    </row>
    <row r="331" spans="1:12" s="6" customFormat="1" ht="30">
      <c r="A331" s="113" t="s">
        <v>632</v>
      </c>
      <c r="B331" s="128" t="s">
        <v>633</v>
      </c>
      <c r="C331" s="118">
        <v>700</v>
      </c>
      <c r="D331" s="118">
        <v>700</v>
      </c>
      <c r="G331" s="18"/>
      <c r="H331" s="19"/>
      <c r="I331" s="20"/>
      <c r="J331"/>
      <c r="K331"/>
      <c r="L331"/>
    </row>
    <row r="332" spans="1:12" s="6" customFormat="1" ht="18.75">
      <c r="A332" s="110" t="s">
        <v>634</v>
      </c>
      <c r="B332" s="110" t="s">
        <v>635</v>
      </c>
      <c r="C332" s="138"/>
      <c r="D332" s="112"/>
      <c r="G332" s="18"/>
      <c r="H332" s="19"/>
      <c r="I332" s="20"/>
      <c r="J332"/>
      <c r="K332"/>
      <c r="L332"/>
    </row>
    <row r="333" spans="1:12" s="6" customFormat="1" ht="30">
      <c r="A333" s="113" t="s">
        <v>636</v>
      </c>
      <c r="B333" s="128" t="s">
        <v>637</v>
      </c>
      <c r="C333" s="123">
        <v>900</v>
      </c>
      <c r="D333" s="123">
        <v>900</v>
      </c>
      <c r="G333" s="18"/>
      <c r="H333" s="19"/>
      <c r="I333" s="20"/>
      <c r="J333"/>
      <c r="K333"/>
      <c r="L333"/>
    </row>
    <row r="334" spans="1:12" s="6" customFormat="1" ht="18.75">
      <c r="A334" s="113" t="s">
        <v>638</v>
      </c>
      <c r="B334" s="114" t="s">
        <v>639</v>
      </c>
      <c r="C334" s="123">
        <v>700</v>
      </c>
      <c r="D334" s="123">
        <v>700</v>
      </c>
      <c r="G334" s="18"/>
      <c r="H334" s="19"/>
      <c r="I334" s="20"/>
      <c r="J334"/>
      <c r="K334"/>
      <c r="L334"/>
    </row>
    <row r="335" spans="1:12" s="6" customFormat="1" ht="30">
      <c r="A335" s="113" t="s">
        <v>1058</v>
      </c>
      <c r="B335" s="114" t="s">
        <v>1059</v>
      </c>
      <c r="C335" s="123">
        <v>300</v>
      </c>
      <c r="D335" s="123">
        <v>300</v>
      </c>
      <c r="G335" s="18"/>
      <c r="H335" s="19"/>
      <c r="I335" s="20"/>
      <c r="J335"/>
      <c r="K335"/>
      <c r="L335"/>
    </row>
    <row r="336" spans="1:12" s="6" customFormat="1" ht="18.75">
      <c r="A336" s="110" t="s">
        <v>640</v>
      </c>
      <c r="B336" s="110" t="s">
        <v>641</v>
      </c>
      <c r="C336" s="138"/>
      <c r="D336" s="112"/>
      <c r="G336" s="18"/>
      <c r="H336" s="19"/>
      <c r="I336" s="20"/>
      <c r="J336"/>
      <c r="K336"/>
      <c r="L336"/>
    </row>
    <row r="337" spans="1:12" s="6" customFormat="1" ht="30">
      <c r="A337" s="113" t="s">
        <v>642</v>
      </c>
      <c r="B337" s="114" t="s">
        <v>643</v>
      </c>
      <c r="C337" s="115">
        <v>900</v>
      </c>
      <c r="D337" s="115">
        <v>900</v>
      </c>
      <c r="G337" s="18"/>
      <c r="H337" s="19"/>
      <c r="I337" s="20"/>
      <c r="J337"/>
      <c r="K337"/>
      <c r="L337"/>
    </row>
    <row r="338" spans="1:12" s="6" customFormat="1" ht="30">
      <c r="A338" s="113" t="s">
        <v>644</v>
      </c>
      <c r="B338" s="114" t="s">
        <v>645</v>
      </c>
      <c r="C338" s="118">
        <v>700</v>
      </c>
      <c r="D338" s="118">
        <v>700</v>
      </c>
      <c r="G338" s="18"/>
      <c r="H338" s="19"/>
      <c r="I338" s="20"/>
      <c r="J338"/>
      <c r="K338"/>
      <c r="L338"/>
    </row>
    <row r="339" spans="1:12" s="6" customFormat="1" ht="18.75">
      <c r="A339" s="113" t="s">
        <v>646</v>
      </c>
      <c r="B339" s="114" t="s">
        <v>647</v>
      </c>
      <c r="C339" s="118">
        <v>365</v>
      </c>
      <c r="D339" s="118">
        <v>365</v>
      </c>
      <c r="G339" s="18"/>
      <c r="H339" s="19"/>
      <c r="I339" s="20"/>
      <c r="J339"/>
      <c r="K339"/>
      <c r="L339"/>
    </row>
    <row r="340" spans="1:12" s="6" customFormat="1" ht="18.75">
      <c r="A340" s="134" t="s">
        <v>648</v>
      </c>
      <c r="B340" s="114" t="s">
        <v>649</v>
      </c>
      <c r="C340" s="115">
        <v>715</v>
      </c>
      <c r="D340" s="115">
        <v>715</v>
      </c>
      <c r="G340" s="18"/>
      <c r="H340" s="19"/>
      <c r="I340" s="20"/>
      <c r="J340"/>
      <c r="K340"/>
      <c r="L340"/>
    </row>
    <row r="341" spans="1:12" s="6" customFormat="1" ht="18.75">
      <c r="A341" s="113" t="s">
        <v>650</v>
      </c>
      <c r="B341" s="114" t="s">
        <v>651</v>
      </c>
      <c r="C341" s="123">
        <v>715</v>
      </c>
      <c r="D341" s="123">
        <v>715</v>
      </c>
      <c r="G341" s="18"/>
      <c r="H341" s="19"/>
      <c r="I341" s="20"/>
      <c r="J341"/>
      <c r="K341"/>
      <c r="L341"/>
    </row>
    <row r="342" spans="1:12" s="6" customFormat="1" ht="18.75">
      <c r="A342" s="113" t="s">
        <v>652</v>
      </c>
      <c r="B342" s="114" t="s">
        <v>653</v>
      </c>
      <c r="C342" s="118">
        <v>715</v>
      </c>
      <c r="D342" s="118">
        <v>715</v>
      </c>
      <c r="G342" s="18"/>
      <c r="H342" s="19"/>
      <c r="I342" s="20"/>
      <c r="J342"/>
      <c r="K342"/>
      <c r="L342"/>
    </row>
    <row r="343" spans="1:12" s="6" customFormat="1" ht="18.75">
      <c r="A343" s="113" t="s">
        <v>654</v>
      </c>
      <c r="B343" s="114" t="s">
        <v>655</v>
      </c>
      <c r="C343" s="123">
        <v>360</v>
      </c>
      <c r="D343" s="123">
        <v>360</v>
      </c>
      <c r="G343" s="18"/>
      <c r="H343" s="19"/>
      <c r="I343" s="20"/>
      <c r="J343"/>
      <c r="K343"/>
      <c r="L343"/>
    </row>
    <row r="344" spans="1:12" s="6" customFormat="1" ht="18.75" hidden="1">
      <c r="A344" s="113" t="s">
        <v>656</v>
      </c>
      <c r="B344" s="114" t="s">
        <v>657</v>
      </c>
      <c r="C344" s="125">
        <v>1780</v>
      </c>
      <c r="D344" s="125">
        <v>1780</v>
      </c>
      <c r="G344" s="18"/>
      <c r="H344" s="19"/>
      <c r="I344" s="20"/>
      <c r="J344"/>
      <c r="K344"/>
      <c r="L344"/>
    </row>
    <row r="345" spans="1:12" s="6" customFormat="1" ht="18.75" hidden="1">
      <c r="A345" s="113" t="s">
        <v>658</v>
      </c>
      <c r="B345" s="114" t="s">
        <v>659</v>
      </c>
      <c r="C345" s="125">
        <v>360</v>
      </c>
      <c r="D345" s="125">
        <v>360</v>
      </c>
      <c r="G345" s="18"/>
      <c r="H345" s="19"/>
      <c r="I345" s="20"/>
      <c r="J345"/>
      <c r="K345"/>
      <c r="L345"/>
    </row>
    <row r="346" spans="1:12" s="6" customFormat="1" ht="18.75">
      <c r="A346" s="113" t="s">
        <v>660</v>
      </c>
      <c r="B346" s="114" t="s">
        <v>661</v>
      </c>
      <c r="C346" s="118">
        <v>175</v>
      </c>
      <c r="D346" s="118">
        <v>175</v>
      </c>
      <c r="G346" s="18"/>
      <c r="H346" s="19"/>
      <c r="I346" s="20"/>
      <c r="J346"/>
      <c r="K346"/>
      <c r="L346"/>
    </row>
    <row r="347" spans="1:12" s="6" customFormat="1" ht="18.75">
      <c r="A347" s="110" t="s">
        <v>662</v>
      </c>
      <c r="B347" s="110" t="s">
        <v>663</v>
      </c>
      <c r="C347" s="138"/>
      <c r="D347" s="112"/>
      <c r="G347" s="18"/>
      <c r="H347" s="19"/>
      <c r="I347" s="20"/>
      <c r="J347"/>
      <c r="K347"/>
      <c r="L347"/>
    </row>
    <row r="348" spans="1:12" s="6" customFormat="1" ht="30">
      <c r="A348" s="113" t="s">
        <v>664</v>
      </c>
      <c r="B348" s="114" t="s">
        <v>665</v>
      </c>
      <c r="C348" s="115">
        <v>900</v>
      </c>
      <c r="D348" s="115">
        <v>900</v>
      </c>
      <c r="G348" s="18"/>
      <c r="H348" s="19"/>
      <c r="I348" s="20"/>
      <c r="J348"/>
      <c r="K348"/>
      <c r="L348"/>
    </row>
    <row r="349" spans="1:12" s="6" customFormat="1" ht="30">
      <c r="A349" s="113" t="s">
        <v>666</v>
      </c>
      <c r="B349" s="114" t="s">
        <v>667</v>
      </c>
      <c r="C349" s="118">
        <v>700</v>
      </c>
      <c r="D349" s="118">
        <v>700</v>
      </c>
      <c r="G349" s="18"/>
      <c r="H349" s="19"/>
      <c r="I349" s="20"/>
      <c r="J349"/>
      <c r="K349"/>
      <c r="L349"/>
    </row>
    <row r="350" spans="1:12" s="6" customFormat="1" ht="18.75">
      <c r="A350" s="149" t="s">
        <v>668</v>
      </c>
      <c r="B350" s="149" t="s">
        <v>669</v>
      </c>
      <c r="C350" s="150"/>
      <c r="D350" s="151"/>
      <c r="G350" s="18"/>
      <c r="H350" s="19"/>
      <c r="I350" s="20"/>
      <c r="J350"/>
      <c r="K350"/>
      <c r="L350"/>
    </row>
    <row r="351" spans="1:12" s="6" customFormat="1" ht="18.75">
      <c r="A351" s="152" t="s">
        <v>670</v>
      </c>
      <c r="B351" s="153" t="s">
        <v>671</v>
      </c>
      <c r="C351" s="154">
        <v>120</v>
      </c>
      <c r="D351" s="155">
        <v>120</v>
      </c>
      <c r="G351" s="18"/>
      <c r="H351" s="19"/>
      <c r="I351" s="20"/>
      <c r="J351"/>
      <c r="K351"/>
      <c r="L351"/>
    </row>
    <row r="352" spans="1:12" s="6" customFormat="1" ht="18.75">
      <c r="A352" s="152" t="s">
        <v>672</v>
      </c>
      <c r="B352" s="153" t="s">
        <v>673</v>
      </c>
      <c r="C352" s="154">
        <v>220</v>
      </c>
      <c r="D352" s="154">
        <v>220</v>
      </c>
      <c r="G352" s="18"/>
      <c r="H352" s="19"/>
      <c r="I352" s="20"/>
      <c r="J352"/>
      <c r="K352"/>
      <c r="L352"/>
    </row>
    <row r="353" spans="1:12" s="6" customFormat="1" ht="18.75">
      <c r="A353" s="152" t="s">
        <v>674</v>
      </c>
      <c r="B353" s="153" t="s">
        <v>675</v>
      </c>
      <c r="C353" s="154">
        <v>295</v>
      </c>
      <c r="D353" s="154">
        <v>295</v>
      </c>
      <c r="G353" s="18"/>
      <c r="H353" s="19"/>
      <c r="I353" s="20"/>
      <c r="J353"/>
      <c r="K353"/>
      <c r="L353"/>
    </row>
    <row r="354" spans="1:12" s="6" customFormat="1" ht="18.75">
      <c r="A354" s="152" t="s">
        <v>676</v>
      </c>
      <c r="B354" s="153" t="s">
        <v>677</v>
      </c>
      <c r="C354" s="154">
        <v>240</v>
      </c>
      <c r="D354" s="154">
        <v>240</v>
      </c>
      <c r="G354" s="18"/>
      <c r="H354" s="19"/>
      <c r="I354" s="20"/>
      <c r="J354"/>
      <c r="K354"/>
      <c r="L354"/>
    </row>
    <row r="355" spans="1:12" s="6" customFormat="1" ht="18.75">
      <c r="A355" s="152" t="s">
        <v>678</v>
      </c>
      <c r="B355" s="153" t="s">
        <v>679</v>
      </c>
      <c r="C355" s="156">
        <v>120</v>
      </c>
      <c r="D355" s="156">
        <v>145</v>
      </c>
      <c r="G355" s="18"/>
      <c r="H355" s="19"/>
      <c r="I355" s="20"/>
      <c r="J355"/>
      <c r="K355"/>
      <c r="L355"/>
    </row>
    <row r="356" spans="1:12" s="6" customFormat="1" ht="18.75">
      <c r="A356" s="157" t="s">
        <v>680</v>
      </c>
      <c r="B356" s="158" t="s">
        <v>681</v>
      </c>
      <c r="C356" s="156">
        <v>120</v>
      </c>
      <c r="D356" s="156">
        <v>120</v>
      </c>
      <c r="G356" s="18"/>
      <c r="H356" s="19"/>
      <c r="I356" s="20"/>
      <c r="J356"/>
      <c r="K356"/>
      <c r="L356"/>
    </row>
    <row r="357" spans="1:12" s="6" customFormat="1" ht="18.75">
      <c r="A357" s="152" t="s">
        <v>682</v>
      </c>
      <c r="B357" s="153" t="s">
        <v>683</v>
      </c>
      <c r="C357" s="156">
        <v>165</v>
      </c>
      <c r="D357" s="156">
        <v>165</v>
      </c>
      <c r="G357" s="18"/>
      <c r="H357" s="19"/>
      <c r="I357" s="20"/>
      <c r="J357"/>
      <c r="K357"/>
      <c r="L357"/>
    </row>
    <row r="358" spans="1:12" s="6" customFormat="1" ht="18.75">
      <c r="A358" s="152" t="s">
        <v>684</v>
      </c>
      <c r="B358" s="153" t="s">
        <v>685</v>
      </c>
      <c r="C358" s="156">
        <v>165</v>
      </c>
      <c r="D358" s="156">
        <v>165</v>
      </c>
      <c r="G358" s="18"/>
      <c r="H358" s="19"/>
      <c r="I358" s="20"/>
      <c r="J358"/>
      <c r="K358"/>
      <c r="L358"/>
    </row>
    <row r="359" spans="1:12" s="6" customFormat="1" ht="18.75">
      <c r="A359" s="152" t="s">
        <v>686</v>
      </c>
      <c r="B359" s="153" t="s">
        <v>687</v>
      </c>
      <c r="C359" s="156">
        <v>165</v>
      </c>
      <c r="D359" s="156">
        <v>165</v>
      </c>
      <c r="G359" s="18"/>
      <c r="H359" s="19"/>
      <c r="I359" s="20"/>
      <c r="J359"/>
      <c r="K359"/>
      <c r="L359"/>
    </row>
    <row r="360" spans="1:12" s="6" customFormat="1" ht="18.75">
      <c r="A360" s="152" t="s">
        <v>688</v>
      </c>
      <c r="B360" s="153" t="s">
        <v>689</v>
      </c>
      <c r="C360" s="155">
        <v>185</v>
      </c>
      <c r="D360" s="155">
        <v>240</v>
      </c>
      <c r="G360" s="18"/>
      <c r="H360" s="19"/>
      <c r="I360" s="20"/>
      <c r="J360"/>
      <c r="K360"/>
      <c r="L360"/>
    </row>
    <row r="361" spans="1:12" s="6" customFormat="1" ht="18.75">
      <c r="A361" s="113" t="s">
        <v>690</v>
      </c>
      <c r="B361" s="130" t="s">
        <v>691</v>
      </c>
      <c r="C361" s="117">
        <v>240</v>
      </c>
      <c r="D361" s="117">
        <v>240</v>
      </c>
      <c r="G361" s="18"/>
      <c r="H361" s="19"/>
      <c r="I361" s="20"/>
      <c r="J361"/>
      <c r="K361"/>
      <c r="L361"/>
    </row>
    <row r="362" spans="1:12" s="6" customFormat="1" ht="18.75">
      <c r="A362" s="149" t="s">
        <v>1060</v>
      </c>
      <c r="B362" s="149" t="s">
        <v>1061</v>
      </c>
      <c r="C362" s="150"/>
      <c r="D362" s="151"/>
      <c r="G362" s="18"/>
      <c r="H362" s="19"/>
      <c r="I362" s="20"/>
      <c r="J362"/>
      <c r="K362"/>
      <c r="L362"/>
    </row>
    <row r="363" spans="1:12" s="6" customFormat="1" ht="18.75">
      <c r="A363" s="152" t="s">
        <v>1062</v>
      </c>
      <c r="B363" s="153" t="s">
        <v>1063</v>
      </c>
      <c r="C363" s="154">
        <v>700</v>
      </c>
      <c r="D363" s="155">
        <v>700</v>
      </c>
      <c r="G363" s="18"/>
      <c r="H363" s="19"/>
      <c r="I363" s="20"/>
      <c r="J363"/>
      <c r="K363"/>
      <c r="L363"/>
    </row>
    <row r="364" spans="1:12" s="6" customFormat="1" ht="18.75" hidden="1">
      <c r="A364" s="149" t="s">
        <v>692</v>
      </c>
      <c r="B364" s="159" t="s">
        <v>693</v>
      </c>
      <c r="C364" s="150"/>
      <c r="D364" s="151"/>
      <c r="E364" s="6">
        <f t="shared" ref="E364:E411" si="6">MROUND(C364*1.1,5)</f>
        <v>0</v>
      </c>
      <c r="F364" s="6">
        <f t="shared" ref="F364:F411" si="7">MROUND(D364*1.1,5)</f>
        <v>0</v>
      </c>
      <c r="G364" s="18"/>
      <c r="H364" s="19"/>
      <c r="I364" s="20"/>
      <c r="J364"/>
      <c r="K364"/>
      <c r="L364"/>
    </row>
    <row r="365" spans="1:12" s="6" customFormat="1" ht="18.75" hidden="1">
      <c r="A365" s="149" t="s">
        <v>694</v>
      </c>
      <c r="B365" s="159" t="s">
        <v>695</v>
      </c>
      <c r="C365" s="150"/>
      <c r="D365" s="151"/>
      <c r="E365" s="6">
        <f t="shared" si="6"/>
        <v>0</v>
      </c>
      <c r="F365" s="6">
        <f t="shared" si="7"/>
        <v>0</v>
      </c>
      <c r="G365" s="18"/>
      <c r="H365" s="19"/>
      <c r="I365" s="20"/>
      <c r="J365"/>
      <c r="K365"/>
      <c r="L365"/>
    </row>
    <row r="366" spans="1:12" s="6" customFormat="1" ht="18.75" hidden="1">
      <c r="A366" s="152" t="s">
        <v>696</v>
      </c>
      <c r="B366" s="160" t="s">
        <v>697</v>
      </c>
      <c r="C366" s="161" t="s">
        <v>211</v>
      </c>
      <c r="D366" s="162"/>
      <c r="E366" s="6" t="e">
        <f t="shared" si="6"/>
        <v>#VALUE!</v>
      </c>
      <c r="F366" s="6">
        <f t="shared" si="7"/>
        <v>0</v>
      </c>
      <c r="G366" s="18"/>
      <c r="H366" s="19"/>
      <c r="I366" s="20"/>
      <c r="J366"/>
      <c r="K366"/>
      <c r="L366"/>
    </row>
    <row r="367" spans="1:12" s="6" customFormat="1" ht="18.75" hidden="1">
      <c r="A367" s="152" t="s">
        <v>698</v>
      </c>
      <c r="B367" s="160" t="s">
        <v>699</v>
      </c>
      <c r="C367" s="161" t="s">
        <v>211</v>
      </c>
      <c r="D367" s="161"/>
      <c r="E367" s="6" t="e">
        <f t="shared" si="6"/>
        <v>#VALUE!</v>
      </c>
      <c r="F367" s="6">
        <f t="shared" si="7"/>
        <v>0</v>
      </c>
      <c r="G367" s="18"/>
      <c r="H367" s="19"/>
      <c r="I367" s="20"/>
      <c r="J367"/>
      <c r="K367"/>
      <c r="L367"/>
    </row>
    <row r="368" spans="1:12" s="6" customFormat="1" ht="18.75" hidden="1">
      <c r="A368" s="149" t="s">
        <v>700</v>
      </c>
      <c r="B368" s="159" t="s">
        <v>701</v>
      </c>
      <c r="C368" s="150"/>
      <c r="D368" s="151"/>
      <c r="E368" s="6">
        <f t="shared" si="6"/>
        <v>0</v>
      </c>
      <c r="F368" s="6">
        <f t="shared" si="7"/>
        <v>0</v>
      </c>
      <c r="G368" s="18"/>
      <c r="H368" s="19"/>
      <c r="I368" s="20"/>
      <c r="J368"/>
      <c r="K368"/>
      <c r="L368"/>
    </row>
    <row r="369" spans="1:12" s="6" customFormat="1" ht="18.75" hidden="1">
      <c r="A369" s="152" t="s">
        <v>702</v>
      </c>
      <c r="B369" s="153" t="s">
        <v>703</v>
      </c>
      <c r="C369" s="161" t="s">
        <v>211</v>
      </c>
      <c r="D369" s="162"/>
      <c r="E369" s="6" t="e">
        <f t="shared" si="6"/>
        <v>#VALUE!</v>
      </c>
      <c r="F369" s="6">
        <f t="shared" si="7"/>
        <v>0</v>
      </c>
      <c r="G369" s="18"/>
      <c r="H369" s="19"/>
      <c r="I369" s="20"/>
      <c r="J369"/>
      <c r="K369"/>
      <c r="L369"/>
    </row>
    <row r="370" spans="1:12" s="6" customFormat="1" ht="18.75" hidden="1">
      <c r="A370" s="152" t="s">
        <v>704</v>
      </c>
      <c r="B370" s="153" t="s">
        <v>705</v>
      </c>
      <c r="C370" s="161" t="s">
        <v>211</v>
      </c>
      <c r="D370" s="162"/>
      <c r="E370" s="6" t="e">
        <f t="shared" si="6"/>
        <v>#VALUE!</v>
      </c>
      <c r="F370" s="6">
        <f t="shared" si="7"/>
        <v>0</v>
      </c>
      <c r="G370" s="18"/>
      <c r="H370" s="19"/>
      <c r="I370" s="20"/>
      <c r="J370"/>
      <c r="K370"/>
      <c r="L370"/>
    </row>
    <row r="371" spans="1:12" s="6" customFormat="1" ht="18.75" hidden="1">
      <c r="A371" s="152" t="s">
        <v>706</v>
      </c>
      <c r="B371" s="153" t="s">
        <v>707</v>
      </c>
      <c r="C371" s="161" t="s">
        <v>211</v>
      </c>
      <c r="D371" s="162"/>
      <c r="E371" s="6" t="e">
        <f t="shared" si="6"/>
        <v>#VALUE!</v>
      </c>
      <c r="F371" s="6">
        <f t="shared" si="7"/>
        <v>0</v>
      </c>
      <c r="G371" s="18"/>
      <c r="H371" s="19"/>
      <c r="I371" s="20"/>
      <c r="J371"/>
      <c r="K371"/>
      <c r="L371"/>
    </row>
    <row r="372" spans="1:12" s="6" customFormat="1" ht="18.75" hidden="1">
      <c r="A372" s="152" t="s">
        <v>708</v>
      </c>
      <c r="B372" s="153" t="s">
        <v>709</v>
      </c>
      <c r="C372" s="161" t="s">
        <v>211</v>
      </c>
      <c r="D372" s="162"/>
      <c r="E372" s="6" t="e">
        <f t="shared" si="6"/>
        <v>#VALUE!</v>
      </c>
      <c r="F372" s="6">
        <f t="shared" si="7"/>
        <v>0</v>
      </c>
      <c r="G372" s="18"/>
      <c r="H372" s="19"/>
      <c r="I372" s="20"/>
      <c r="J372"/>
      <c r="K372"/>
      <c r="L372"/>
    </row>
    <row r="373" spans="1:12" s="6" customFormat="1" ht="30" hidden="1">
      <c r="A373" s="152" t="s">
        <v>710</v>
      </c>
      <c r="B373" s="153" t="s">
        <v>711</v>
      </c>
      <c r="C373" s="161" t="s">
        <v>211</v>
      </c>
      <c r="D373" s="162"/>
      <c r="E373" s="6" t="e">
        <f t="shared" si="6"/>
        <v>#VALUE!</v>
      </c>
      <c r="F373" s="6">
        <f t="shared" si="7"/>
        <v>0</v>
      </c>
      <c r="G373" s="18"/>
      <c r="H373" s="19"/>
      <c r="I373" s="20"/>
      <c r="J373"/>
      <c r="K373"/>
      <c r="L373"/>
    </row>
    <row r="374" spans="1:12" s="6" customFormat="1" ht="18.75" hidden="1">
      <c r="A374" s="149" t="s">
        <v>712</v>
      </c>
      <c r="B374" s="149" t="s">
        <v>713</v>
      </c>
      <c r="C374" s="150"/>
      <c r="D374" s="151"/>
      <c r="E374" s="6">
        <f t="shared" si="6"/>
        <v>0</v>
      </c>
      <c r="F374" s="6">
        <f t="shared" si="7"/>
        <v>0</v>
      </c>
      <c r="G374" s="18"/>
      <c r="H374" s="19"/>
      <c r="I374" s="20"/>
      <c r="J374"/>
      <c r="K374"/>
      <c r="L374"/>
    </row>
    <row r="375" spans="1:12" s="6" customFormat="1" ht="18.75" hidden="1">
      <c r="A375" s="152" t="s">
        <v>714</v>
      </c>
      <c r="B375" s="153" t="s">
        <v>715</v>
      </c>
      <c r="C375" s="161" t="s">
        <v>211</v>
      </c>
      <c r="D375" s="162"/>
      <c r="E375" s="6" t="e">
        <f t="shared" si="6"/>
        <v>#VALUE!</v>
      </c>
      <c r="F375" s="6">
        <f t="shared" si="7"/>
        <v>0</v>
      </c>
      <c r="G375" s="18"/>
      <c r="H375" s="19"/>
      <c r="I375" s="20"/>
      <c r="J375"/>
      <c r="K375"/>
      <c r="L375"/>
    </row>
    <row r="376" spans="1:12" s="6" customFormat="1" ht="18.75" hidden="1">
      <c r="A376" s="152" t="s">
        <v>716</v>
      </c>
      <c r="B376" s="153" t="s">
        <v>717</v>
      </c>
      <c r="C376" s="161" t="s">
        <v>211</v>
      </c>
      <c r="D376" s="162"/>
      <c r="E376" s="6" t="e">
        <f t="shared" si="6"/>
        <v>#VALUE!</v>
      </c>
      <c r="F376" s="6">
        <f t="shared" si="7"/>
        <v>0</v>
      </c>
      <c r="G376" s="18"/>
      <c r="H376" s="19"/>
      <c r="I376" s="20"/>
      <c r="J376"/>
      <c r="K376"/>
      <c r="L376"/>
    </row>
    <row r="377" spans="1:12" s="6" customFormat="1" ht="18.75" hidden="1">
      <c r="A377" s="152" t="s">
        <v>718</v>
      </c>
      <c r="B377" s="153" t="s">
        <v>719</v>
      </c>
      <c r="C377" s="161" t="s">
        <v>211</v>
      </c>
      <c r="D377" s="162"/>
      <c r="E377" s="6" t="e">
        <f t="shared" si="6"/>
        <v>#VALUE!</v>
      </c>
      <c r="F377" s="6">
        <f t="shared" si="7"/>
        <v>0</v>
      </c>
      <c r="G377" s="18"/>
      <c r="H377" s="19"/>
      <c r="I377" s="20"/>
      <c r="J377"/>
      <c r="K377"/>
      <c r="L377"/>
    </row>
    <row r="378" spans="1:12" s="6" customFormat="1" ht="18.75" hidden="1">
      <c r="A378" s="149" t="s">
        <v>720</v>
      </c>
      <c r="B378" s="149" t="s">
        <v>721</v>
      </c>
      <c r="C378" s="150"/>
      <c r="D378" s="151"/>
      <c r="E378" s="6">
        <f t="shared" si="6"/>
        <v>0</v>
      </c>
      <c r="F378" s="6">
        <f t="shared" si="7"/>
        <v>0</v>
      </c>
      <c r="G378" s="18"/>
      <c r="H378" s="19"/>
      <c r="I378" s="20"/>
      <c r="J378"/>
      <c r="K378"/>
      <c r="L378"/>
    </row>
    <row r="379" spans="1:12" s="6" customFormat="1" ht="18.75" hidden="1">
      <c r="A379" s="152" t="s">
        <v>722</v>
      </c>
      <c r="B379" s="153" t="s">
        <v>723</v>
      </c>
      <c r="C379" s="129" t="s">
        <v>211</v>
      </c>
      <c r="D379" s="129"/>
      <c r="E379" s="6" t="e">
        <f t="shared" si="6"/>
        <v>#VALUE!</v>
      </c>
      <c r="F379" s="6">
        <f t="shared" si="7"/>
        <v>0</v>
      </c>
      <c r="G379" s="18"/>
      <c r="H379" s="19"/>
      <c r="I379" s="20"/>
      <c r="J379"/>
      <c r="K379"/>
      <c r="L379"/>
    </row>
    <row r="380" spans="1:12" s="6" customFormat="1" ht="18.75" hidden="1">
      <c r="A380" s="152" t="s">
        <v>724</v>
      </c>
      <c r="B380" s="153" t="s">
        <v>725</v>
      </c>
      <c r="C380" s="125" t="s">
        <v>211</v>
      </c>
      <c r="D380" s="125"/>
      <c r="E380" s="6" t="e">
        <f t="shared" si="6"/>
        <v>#VALUE!</v>
      </c>
      <c r="F380" s="6">
        <f t="shared" si="7"/>
        <v>0</v>
      </c>
      <c r="G380" s="18"/>
      <c r="H380" s="19"/>
      <c r="I380" s="20"/>
      <c r="J380"/>
      <c r="K380"/>
      <c r="L380"/>
    </row>
    <row r="381" spans="1:12" s="6" customFormat="1" ht="18.75" hidden="1">
      <c r="A381" s="152" t="s">
        <v>726</v>
      </c>
      <c r="B381" s="153" t="s">
        <v>727</v>
      </c>
      <c r="C381" s="161" t="s">
        <v>211</v>
      </c>
      <c r="D381" s="162"/>
      <c r="E381" s="6" t="e">
        <f t="shared" si="6"/>
        <v>#VALUE!</v>
      </c>
      <c r="F381" s="6">
        <f t="shared" si="7"/>
        <v>0</v>
      </c>
      <c r="G381" s="18"/>
      <c r="H381" s="19"/>
      <c r="I381" s="20"/>
      <c r="J381"/>
      <c r="K381"/>
      <c r="L381"/>
    </row>
    <row r="382" spans="1:12" s="6" customFormat="1" ht="18.75" hidden="1">
      <c r="A382" s="152" t="s">
        <v>728</v>
      </c>
      <c r="B382" s="153" t="s">
        <v>729</v>
      </c>
      <c r="C382" s="161" t="s">
        <v>211</v>
      </c>
      <c r="D382" s="162"/>
      <c r="E382" s="6" t="e">
        <f t="shared" si="6"/>
        <v>#VALUE!</v>
      </c>
      <c r="F382" s="6">
        <f t="shared" si="7"/>
        <v>0</v>
      </c>
      <c r="G382" s="18"/>
      <c r="H382" s="19"/>
      <c r="I382" s="20"/>
      <c r="J382"/>
      <c r="K382"/>
      <c r="L382"/>
    </row>
    <row r="383" spans="1:12" s="6" customFormat="1" ht="18.75" hidden="1">
      <c r="A383" s="152" t="s">
        <v>730</v>
      </c>
      <c r="B383" s="153" t="s">
        <v>731</v>
      </c>
      <c r="C383" s="161" t="s">
        <v>211</v>
      </c>
      <c r="D383" s="162"/>
      <c r="E383" s="6" t="e">
        <f t="shared" si="6"/>
        <v>#VALUE!</v>
      </c>
      <c r="F383" s="6">
        <f t="shared" si="7"/>
        <v>0</v>
      </c>
      <c r="G383" s="18"/>
      <c r="H383" s="19"/>
      <c r="I383" s="20"/>
      <c r="J383"/>
      <c r="K383"/>
      <c r="L383"/>
    </row>
    <row r="384" spans="1:12" s="6" customFormat="1" ht="18.75" hidden="1">
      <c r="A384" s="152" t="s">
        <v>732</v>
      </c>
      <c r="B384" s="153" t="s">
        <v>733</v>
      </c>
      <c r="C384" s="161" t="s">
        <v>211</v>
      </c>
      <c r="D384" s="162"/>
      <c r="E384" s="6" t="e">
        <f t="shared" si="6"/>
        <v>#VALUE!</v>
      </c>
      <c r="F384" s="6">
        <f t="shared" si="7"/>
        <v>0</v>
      </c>
      <c r="G384" s="18"/>
      <c r="H384" s="19"/>
      <c r="I384" s="20"/>
      <c r="J384"/>
      <c r="K384"/>
      <c r="L384"/>
    </row>
    <row r="385" spans="1:12" s="6" customFormat="1" ht="18.75" hidden="1">
      <c r="A385" s="152" t="s">
        <v>734</v>
      </c>
      <c r="B385" s="153" t="s">
        <v>735</v>
      </c>
      <c r="C385" s="161" t="s">
        <v>211</v>
      </c>
      <c r="D385" s="162"/>
      <c r="E385" s="6" t="e">
        <f t="shared" si="6"/>
        <v>#VALUE!</v>
      </c>
      <c r="F385" s="6">
        <f t="shared" si="7"/>
        <v>0</v>
      </c>
      <c r="G385" s="18"/>
      <c r="H385" s="19"/>
      <c r="I385" s="20"/>
      <c r="J385"/>
      <c r="K385"/>
      <c r="L385"/>
    </row>
    <row r="386" spans="1:12" s="6" customFormat="1" ht="18.75" hidden="1">
      <c r="A386" s="152" t="s">
        <v>736</v>
      </c>
      <c r="B386" s="153" t="s">
        <v>737</v>
      </c>
      <c r="C386" s="161" t="s">
        <v>211</v>
      </c>
      <c r="D386" s="162"/>
      <c r="E386" s="6" t="e">
        <f t="shared" si="6"/>
        <v>#VALUE!</v>
      </c>
      <c r="F386" s="6">
        <f t="shared" si="7"/>
        <v>0</v>
      </c>
      <c r="G386" s="18"/>
      <c r="H386" s="19"/>
      <c r="I386" s="20"/>
      <c r="J386"/>
      <c r="K386"/>
      <c r="L386"/>
    </row>
    <row r="387" spans="1:12" s="6" customFormat="1" ht="18.75" hidden="1">
      <c r="A387" s="152" t="s">
        <v>738</v>
      </c>
      <c r="B387" s="153" t="s">
        <v>739</v>
      </c>
      <c r="C387" s="161" t="s">
        <v>211</v>
      </c>
      <c r="D387" s="162"/>
      <c r="E387" s="6" t="e">
        <f t="shared" si="6"/>
        <v>#VALUE!</v>
      </c>
      <c r="F387" s="6">
        <f t="shared" si="7"/>
        <v>0</v>
      </c>
      <c r="G387" s="18"/>
      <c r="H387" s="19"/>
      <c r="I387" s="20"/>
      <c r="J387"/>
      <c r="K387"/>
      <c r="L387"/>
    </row>
    <row r="388" spans="1:12" s="6" customFormat="1" ht="18.75" hidden="1">
      <c r="A388" s="152" t="s">
        <v>740</v>
      </c>
      <c r="B388" s="163" t="s">
        <v>741</v>
      </c>
      <c r="C388" s="161" t="s">
        <v>211</v>
      </c>
      <c r="D388" s="162"/>
      <c r="E388" s="6" t="e">
        <f t="shared" si="6"/>
        <v>#VALUE!</v>
      </c>
      <c r="F388" s="6">
        <f t="shared" si="7"/>
        <v>0</v>
      </c>
      <c r="G388" s="18"/>
      <c r="H388" s="19"/>
      <c r="I388" s="20"/>
      <c r="J388"/>
      <c r="K388"/>
      <c r="L388"/>
    </row>
    <row r="389" spans="1:12" s="6" customFormat="1" ht="18.75" hidden="1">
      <c r="A389" s="152" t="s">
        <v>742</v>
      </c>
      <c r="B389" s="153" t="s">
        <v>743</v>
      </c>
      <c r="C389" s="161" t="s">
        <v>211</v>
      </c>
      <c r="D389" s="161"/>
      <c r="E389" s="6" t="e">
        <f t="shared" si="6"/>
        <v>#VALUE!</v>
      </c>
      <c r="F389" s="6">
        <f t="shared" si="7"/>
        <v>0</v>
      </c>
      <c r="G389" s="18"/>
      <c r="H389" s="19"/>
      <c r="I389" s="20"/>
      <c r="J389"/>
      <c r="K389"/>
      <c r="L389"/>
    </row>
    <row r="390" spans="1:12" s="6" customFormat="1" ht="18.75" hidden="1">
      <c r="A390" s="152" t="s">
        <v>744</v>
      </c>
      <c r="B390" s="153" t="s">
        <v>745</v>
      </c>
      <c r="C390" s="161" t="s">
        <v>211</v>
      </c>
      <c r="D390" s="161"/>
      <c r="E390" s="6" t="e">
        <f t="shared" si="6"/>
        <v>#VALUE!</v>
      </c>
      <c r="F390" s="6">
        <f t="shared" si="7"/>
        <v>0</v>
      </c>
      <c r="G390" s="18"/>
      <c r="H390" s="19"/>
      <c r="I390" s="20"/>
      <c r="J390"/>
      <c r="K390"/>
      <c r="L390"/>
    </row>
    <row r="391" spans="1:12" s="6" customFormat="1" ht="30" hidden="1">
      <c r="A391" s="152" t="s">
        <v>746</v>
      </c>
      <c r="B391" s="153" t="s">
        <v>747</v>
      </c>
      <c r="C391" s="161" t="s">
        <v>211</v>
      </c>
      <c r="D391" s="161"/>
      <c r="E391" s="6" t="e">
        <f t="shared" si="6"/>
        <v>#VALUE!</v>
      </c>
      <c r="F391" s="6">
        <f t="shared" si="7"/>
        <v>0</v>
      </c>
      <c r="G391" s="18"/>
      <c r="H391" s="19"/>
      <c r="I391" s="20"/>
      <c r="J391"/>
      <c r="K391"/>
      <c r="L391"/>
    </row>
    <row r="392" spans="1:12" s="6" customFormat="1" ht="30" hidden="1">
      <c r="A392" s="152" t="s">
        <v>748</v>
      </c>
      <c r="B392" s="153" t="s">
        <v>749</v>
      </c>
      <c r="C392" s="161" t="s">
        <v>211</v>
      </c>
      <c r="D392" s="161"/>
      <c r="E392" s="6" t="e">
        <f t="shared" si="6"/>
        <v>#VALUE!</v>
      </c>
      <c r="F392" s="6">
        <f t="shared" si="7"/>
        <v>0</v>
      </c>
      <c r="G392" s="18"/>
      <c r="H392" s="19"/>
      <c r="I392" s="20"/>
      <c r="J392"/>
      <c r="K392"/>
      <c r="L392"/>
    </row>
    <row r="393" spans="1:12" s="6" customFormat="1" ht="18.75" hidden="1">
      <c r="A393" s="152" t="s">
        <v>750</v>
      </c>
      <c r="B393" s="153" t="s">
        <v>751</v>
      </c>
      <c r="C393" s="161" t="s">
        <v>211</v>
      </c>
      <c r="D393" s="161"/>
      <c r="E393" s="6" t="e">
        <f t="shared" si="6"/>
        <v>#VALUE!</v>
      </c>
      <c r="F393" s="6">
        <f t="shared" si="7"/>
        <v>0</v>
      </c>
      <c r="G393" s="18"/>
      <c r="H393" s="19"/>
      <c r="I393" s="20"/>
      <c r="J393"/>
      <c r="K393"/>
      <c r="L393"/>
    </row>
    <row r="394" spans="1:12" s="6" customFormat="1" ht="30" hidden="1">
      <c r="A394" s="152" t="s">
        <v>752</v>
      </c>
      <c r="B394" s="153" t="s">
        <v>753</v>
      </c>
      <c r="C394" s="161" t="s">
        <v>211</v>
      </c>
      <c r="D394" s="161"/>
      <c r="E394" s="6" t="e">
        <f t="shared" si="6"/>
        <v>#VALUE!</v>
      </c>
      <c r="F394" s="6">
        <f t="shared" si="7"/>
        <v>0</v>
      </c>
      <c r="G394" s="18"/>
      <c r="H394" s="19"/>
      <c r="I394" s="20"/>
      <c r="J394"/>
      <c r="K394"/>
      <c r="L394"/>
    </row>
    <row r="395" spans="1:12" s="6" customFormat="1" ht="30" hidden="1">
      <c r="A395" s="152" t="s">
        <v>754</v>
      </c>
      <c r="B395" s="153" t="s">
        <v>755</v>
      </c>
      <c r="C395" s="161" t="s">
        <v>211</v>
      </c>
      <c r="D395" s="161"/>
      <c r="E395" s="6" t="e">
        <f t="shared" si="6"/>
        <v>#VALUE!</v>
      </c>
      <c r="F395" s="6">
        <f t="shared" si="7"/>
        <v>0</v>
      </c>
      <c r="G395" s="18"/>
      <c r="H395" s="19"/>
      <c r="I395" s="20"/>
      <c r="J395"/>
      <c r="K395"/>
      <c r="L395"/>
    </row>
    <row r="396" spans="1:12" s="6" customFormat="1" ht="18.75" hidden="1">
      <c r="A396" s="152" t="s">
        <v>756</v>
      </c>
      <c r="B396" s="153" t="s">
        <v>757</v>
      </c>
      <c r="C396" s="161" t="s">
        <v>211</v>
      </c>
      <c r="D396" s="162"/>
      <c r="E396" s="6" t="e">
        <f t="shared" si="6"/>
        <v>#VALUE!</v>
      </c>
      <c r="F396" s="6">
        <f t="shared" si="7"/>
        <v>0</v>
      </c>
      <c r="G396" s="18"/>
      <c r="H396" s="19"/>
      <c r="I396" s="20"/>
      <c r="J396"/>
      <c r="K396"/>
      <c r="L396"/>
    </row>
    <row r="397" spans="1:12" s="6" customFormat="1" ht="30" hidden="1">
      <c r="A397" s="152" t="s">
        <v>758</v>
      </c>
      <c r="B397" s="153" t="s">
        <v>759</v>
      </c>
      <c r="C397" s="161" t="s">
        <v>211</v>
      </c>
      <c r="D397" s="161"/>
      <c r="E397" s="6" t="e">
        <f t="shared" si="6"/>
        <v>#VALUE!</v>
      </c>
      <c r="F397" s="6">
        <f t="shared" si="7"/>
        <v>0</v>
      </c>
      <c r="G397" s="18"/>
      <c r="H397" s="19"/>
      <c r="I397" s="20"/>
      <c r="J397"/>
      <c r="K397"/>
      <c r="L397"/>
    </row>
    <row r="398" spans="1:12" s="6" customFormat="1" ht="30" hidden="1">
      <c r="A398" s="152" t="s">
        <v>760</v>
      </c>
      <c r="B398" s="153" t="s">
        <v>761</v>
      </c>
      <c r="C398" s="161" t="s">
        <v>211</v>
      </c>
      <c r="D398" s="161"/>
      <c r="E398" s="6" t="e">
        <f t="shared" si="6"/>
        <v>#VALUE!</v>
      </c>
      <c r="F398" s="6">
        <f t="shared" si="7"/>
        <v>0</v>
      </c>
      <c r="G398" s="18"/>
      <c r="H398" s="19"/>
      <c r="I398" s="20"/>
      <c r="J398"/>
      <c r="K398"/>
      <c r="L398"/>
    </row>
    <row r="399" spans="1:12" s="6" customFormat="1" ht="18.75" hidden="1">
      <c r="A399" s="152" t="s">
        <v>762</v>
      </c>
      <c r="B399" s="153" t="s">
        <v>763</v>
      </c>
      <c r="C399" s="161" t="s">
        <v>211</v>
      </c>
      <c r="D399" s="162"/>
      <c r="E399" s="6" t="e">
        <f t="shared" si="6"/>
        <v>#VALUE!</v>
      </c>
      <c r="F399" s="6">
        <f t="shared" si="7"/>
        <v>0</v>
      </c>
      <c r="G399" s="18"/>
      <c r="H399" s="19"/>
      <c r="I399" s="20"/>
      <c r="J399"/>
      <c r="K399"/>
      <c r="L399"/>
    </row>
    <row r="400" spans="1:12" s="6" customFormat="1" ht="18.75" hidden="1">
      <c r="A400" s="152" t="s">
        <v>764</v>
      </c>
      <c r="B400" s="153" t="s">
        <v>765</v>
      </c>
      <c r="C400" s="161" t="s">
        <v>211</v>
      </c>
      <c r="D400" s="162"/>
      <c r="E400" s="6" t="e">
        <f t="shared" si="6"/>
        <v>#VALUE!</v>
      </c>
      <c r="F400" s="6">
        <f t="shared" si="7"/>
        <v>0</v>
      </c>
      <c r="G400" s="18"/>
      <c r="H400" s="19"/>
      <c r="I400" s="20"/>
      <c r="J400"/>
      <c r="K400"/>
      <c r="L400"/>
    </row>
    <row r="401" spans="1:12" s="6" customFormat="1" ht="18.75" hidden="1">
      <c r="A401" s="152" t="s">
        <v>766</v>
      </c>
      <c r="B401" s="153" t="s">
        <v>767</v>
      </c>
      <c r="C401" s="161" t="s">
        <v>211</v>
      </c>
      <c r="D401" s="162"/>
      <c r="E401" s="6" t="e">
        <f t="shared" si="6"/>
        <v>#VALUE!</v>
      </c>
      <c r="F401" s="6">
        <f t="shared" si="7"/>
        <v>0</v>
      </c>
      <c r="G401" s="18"/>
      <c r="H401" s="19"/>
      <c r="I401" s="20"/>
      <c r="J401"/>
      <c r="K401"/>
      <c r="L401"/>
    </row>
    <row r="402" spans="1:12" s="6" customFormat="1" ht="18.75" hidden="1">
      <c r="A402" s="152" t="s">
        <v>768</v>
      </c>
      <c r="B402" s="153" t="s">
        <v>769</v>
      </c>
      <c r="C402" s="161" t="s">
        <v>211</v>
      </c>
      <c r="D402" s="162"/>
      <c r="E402" s="6" t="e">
        <f t="shared" si="6"/>
        <v>#VALUE!</v>
      </c>
      <c r="F402" s="6">
        <f t="shared" si="7"/>
        <v>0</v>
      </c>
      <c r="G402" s="18"/>
      <c r="H402" s="19"/>
      <c r="I402" s="20"/>
      <c r="J402"/>
      <c r="K402"/>
      <c r="L402"/>
    </row>
    <row r="403" spans="1:12" s="6" customFormat="1" ht="18.75" hidden="1">
      <c r="A403" s="152" t="s">
        <v>770</v>
      </c>
      <c r="B403" s="153" t="s">
        <v>771</v>
      </c>
      <c r="C403" s="161" t="s">
        <v>211</v>
      </c>
      <c r="D403" s="161"/>
      <c r="E403" s="6" t="e">
        <f t="shared" si="6"/>
        <v>#VALUE!</v>
      </c>
      <c r="F403" s="6">
        <f t="shared" si="7"/>
        <v>0</v>
      </c>
      <c r="G403" s="18"/>
      <c r="H403" s="19"/>
      <c r="I403" s="20"/>
      <c r="J403"/>
      <c r="K403"/>
      <c r="L403"/>
    </row>
    <row r="404" spans="1:12" s="6" customFormat="1" ht="30" hidden="1">
      <c r="A404" s="152" t="s">
        <v>772</v>
      </c>
      <c r="B404" s="153" t="s">
        <v>773</v>
      </c>
      <c r="C404" s="161" t="s">
        <v>211</v>
      </c>
      <c r="D404" s="162"/>
      <c r="E404" s="6" t="e">
        <f t="shared" si="6"/>
        <v>#VALUE!</v>
      </c>
      <c r="F404" s="6">
        <f t="shared" si="7"/>
        <v>0</v>
      </c>
      <c r="G404" s="18"/>
      <c r="H404" s="19"/>
      <c r="I404" s="20"/>
      <c r="J404"/>
      <c r="K404"/>
      <c r="L404"/>
    </row>
    <row r="405" spans="1:12" s="6" customFormat="1" ht="18.75" hidden="1">
      <c r="A405" s="152" t="s">
        <v>774</v>
      </c>
      <c r="B405" s="153" t="s">
        <v>775</v>
      </c>
      <c r="C405" s="161" t="s">
        <v>211</v>
      </c>
      <c r="D405" s="161"/>
      <c r="E405" s="6" t="e">
        <f t="shared" si="6"/>
        <v>#VALUE!</v>
      </c>
      <c r="F405" s="6">
        <f t="shared" si="7"/>
        <v>0</v>
      </c>
      <c r="G405" s="18"/>
      <c r="H405" s="19"/>
      <c r="I405" s="20"/>
      <c r="J405"/>
      <c r="K405"/>
      <c r="L405"/>
    </row>
    <row r="406" spans="1:12" s="6" customFormat="1" ht="18.75" hidden="1">
      <c r="A406" s="152" t="s">
        <v>776</v>
      </c>
      <c r="B406" s="153" t="s">
        <v>777</v>
      </c>
      <c r="C406" s="161" t="s">
        <v>211</v>
      </c>
      <c r="D406" s="161"/>
      <c r="E406" s="6" t="e">
        <f t="shared" si="6"/>
        <v>#VALUE!</v>
      </c>
      <c r="F406" s="6">
        <f t="shared" si="7"/>
        <v>0</v>
      </c>
      <c r="G406" s="18"/>
      <c r="H406" s="19"/>
      <c r="I406" s="20"/>
      <c r="J406"/>
      <c r="K406"/>
      <c r="L406"/>
    </row>
    <row r="407" spans="1:12" s="6" customFormat="1" ht="18.75" hidden="1">
      <c r="A407" s="152" t="s">
        <v>778</v>
      </c>
      <c r="B407" s="163" t="s">
        <v>779</v>
      </c>
      <c r="C407" s="161" t="s">
        <v>211</v>
      </c>
      <c r="D407" s="162"/>
      <c r="E407" s="6" t="e">
        <f t="shared" si="6"/>
        <v>#VALUE!</v>
      </c>
      <c r="F407" s="6">
        <f t="shared" si="7"/>
        <v>0</v>
      </c>
      <c r="G407" s="18"/>
      <c r="H407" s="19"/>
      <c r="I407" s="20"/>
      <c r="J407"/>
      <c r="K407"/>
      <c r="L407"/>
    </row>
    <row r="408" spans="1:12" s="6" customFormat="1" ht="18.75" hidden="1">
      <c r="A408" s="152" t="s">
        <v>780</v>
      </c>
      <c r="B408" s="153" t="s">
        <v>781</v>
      </c>
      <c r="C408" s="161" t="s">
        <v>211</v>
      </c>
      <c r="D408" s="162"/>
      <c r="E408" s="6" t="e">
        <f t="shared" si="6"/>
        <v>#VALUE!</v>
      </c>
      <c r="F408" s="6">
        <f t="shared" si="7"/>
        <v>0</v>
      </c>
      <c r="G408" s="18"/>
      <c r="H408" s="19"/>
      <c r="I408" s="20"/>
      <c r="J408"/>
      <c r="K408"/>
      <c r="L408"/>
    </row>
    <row r="409" spans="1:12" s="6" customFormat="1" ht="18.75" hidden="1">
      <c r="A409" s="149" t="s">
        <v>782</v>
      </c>
      <c r="B409" s="149" t="s">
        <v>783</v>
      </c>
      <c r="C409" s="150" t="s">
        <v>211</v>
      </c>
      <c r="D409" s="151"/>
      <c r="E409" s="6" t="e">
        <f t="shared" si="6"/>
        <v>#VALUE!</v>
      </c>
      <c r="F409" s="6">
        <f t="shared" si="7"/>
        <v>0</v>
      </c>
      <c r="G409" s="18"/>
      <c r="H409" s="19"/>
      <c r="I409" s="20"/>
      <c r="J409"/>
      <c r="K409"/>
      <c r="L409"/>
    </row>
    <row r="410" spans="1:12" s="6" customFormat="1" ht="30" hidden="1">
      <c r="A410" s="152" t="s">
        <v>784</v>
      </c>
      <c r="B410" s="163" t="s">
        <v>785</v>
      </c>
      <c r="C410" s="129" t="s">
        <v>211</v>
      </c>
      <c r="D410" s="129"/>
      <c r="E410" s="6" t="e">
        <f t="shared" si="6"/>
        <v>#VALUE!</v>
      </c>
      <c r="F410" s="6">
        <f t="shared" si="7"/>
        <v>0</v>
      </c>
      <c r="G410" s="18"/>
      <c r="H410" s="19"/>
      <c r="I410" s="20"/>
      <c r="J410"/>
      <c r="K410"/>
      <c r="L410"/>
    </row>
    <row r="411" spans="1:12" s="6" customFormat="1" ht="30" hidden="1">
      <c r="A411" s="152" t="s">
        <v>786</v>
      </c>
      <c r="B411" s="163" t="s">
        <v>787</v>
      </c>
      <c r="C411" s="129" t="s">
        <v>211</v>
      </c>
      <c r="D411" s="129"/>
      <c r="E411" s="6" t="e">
        <f t="shared" si="6"/>
        <v>#VALUE!</v>
      </c>
      <c r="F411" s="6">
        <f t="shared" si="7"/>
        <v>0</v>
      </c>
      <c r="G411" s="18"/>
      <c r="H411" s="19"/>
      <c r="I411" s="20"/>
      <c r="J411"/>
      <c r="K411"/>
      <c r="L411"/>
    </row>
    <row r="412" spans="1:12" s="6" customFormat="1" ht="18.75" hidden="1">
      <c r="A412" s="152" t="s">
        <v>788</v>
      </c>
      <c r="B412" s="153" t="s">
        <v>789</v>
      </c>
      <c r="C412" s="161" t="s">
        <v>211</v>
      </c>
      <c r="D412" s="161"/>
      <c r="E412" s="6" t="e">
        <f t="shared" ref="E412:E421" si="8">MROUND(C412*1.1,5)</f>
        <v>#VALUE!</v>
      </c>
      <c r="F412" s="6">
        <f t="shared" ref="F412:F421" si="9">MROUND(D412*1.1,5)</f>
        <v>0</v>
      </c>
      <c r="G412" s="18"/>
      <c r="H412" s="19"/>
      <c r="I412" s="20"/>
      <c r="J412"/>
      <c r="K412"/>
      <c r="L412"/>
    </row>
    <row r="413" spans="1:12" s="6" customFormat="1" ht="30" hidden="1">
      <c r="A413" s="152" t="s">
        <v>790</v>
      </c>
      <c r="B413" s="153" t="s">
        <v>791</v>
      </c>
      <c r="C413" s="161" t="s">
        <v>211</v>
      </c>
      <c r="D413" s="161"/>
      <c r="E413" s="6" t="e">
        <f t="shared" si="8"/>
        <v>#VALUE!</v>
      </c>
      <c r="F413" s="6">
        <f t="shared" si="9"/>
        <v>0</v>
      </c>
      <c r="G413" s="18"/>
      <c r="H413" s="19"/>
      <c r="I413" s="20"/>
      <c r="J413"/>
      <c r="K413"/>
      <c r="L413"/>
    </row>
    <row r="414" spans="1:12" s="6" customFormat="1" ht="30" hidden="1">
      <c r="A414" s="152" t="s">
        <v>792</v>
      </c>
      <c r="B414" s="153" t="s">
        <v>793</v>
      </c>
      <c r="C414" s="161" t="s">
        <v>211</v>
      </c>
      <c r="D414" s="161"/>
      <c r="E414" s="6" t="e">
        <f t="shared" si="8"/>
        <v>#VALUE!</v>
      </c>
      <c r="F414" s="6">
        <f t="shared" si="9"/>
        <v>0</v>
      </c>
      <c r="G414" s="18"/>
      <c r="H414" s="19"/>
      <c r="I414" s="20"/>
      <c r="J414"/>
      <c r="K414"/>
      <c r="L414"/>
    </row>
    <row r="415" spans="1:12" s="6" customFormat="1" ht="30" hidden="1">
      <c r="A415" s="152" t="s">
        <v>794</v>
      </c>
      <c r="B415" s="153" t="s">
        <v>795</v>
      </c>
      <c r="C415" s="161" t="s">
        <v>211</v>
      </c>
      <c r="D415" s="161"/>
      <c r="E415" s="6" t="e">
        <f t="shared" si="8"/>
        <v>#VALUE!</v>
      </c>
      <c r="F415" s="6">
        <f t="shared" si="9"/>
        <v>0</v>
      </c>
      <c r="G415" s="18"/>
      <c r="H415" s="19"/>
      <c r="I415" s="20"/>
      <c r="J415"/>
      <c r="K415"/>
      <c r="L415"/>
    </row>
    <row r="416" spans="1:12" s="6" customFormat="1" ht="18.75" hidden="1">
      <c r="A416" s="157" t="s">
        <v>796</v>
      </c>
      <c r="B416" s="158" t="s">
        <v>797</v>
      </c>
      <c r="C416" s="161" t="s">
        <v>211</v>
      </c>
      <c r="D416" s="161"/>
      <c r="E416" s="6" t="e">
        <f t="shared" si="8"/>
        <v>#VALUE!</v>
      </c>
      <c r="F416" s="6">
        <f t="shared" si="9"/>
        <v>0</v>
      </c>
      <c r="G416" s="18"/>
      <c r="H416" s="19"/>
      <c r="I416" s="20"/>
      <c r="J416"/>
      <c r="K416"/>
      <c r="L416"/>
    </row>
    <row r="417" spans="1:12" s="6" customFormat="1" ht="30" hidden="1">
      <c r="A417" s="157" t="s">
        <v>798</v>
      </c>
      <c r="B417" s="158" t="s">
        <v>799</v>
      </c>
      <c r="C417" s="161" t="s">
        <v>211</v>
      </c>
      <c r="D417" s="161"/>
      <c r="E417" s="6" t="e">
        <f t="shared" si="8"/>
        <v>#VALUE!</v>
      </c>
      <c r="F417" s="6">
        <f t="shared" si="9"/>
        <v>0</v>
      </c>
      <c r="G417" s="18"/>
      <c r="H417" s="19"/>
      <c r="I417" s="20"/>
      <c r="J417"/>
      <c r="K417"/>
      <c r="L417"/>
    </row>
    <row r="418" spans="1:12" s="6" customFormat="1" ht="30" hidden="1">
      <c r="A418" s="157" t="s">
        <v>800</v>
      </c>
      <c r="B418" s="158" t="s">
        <v>801</v>
      </c>
      <c r="C418" s="161" t="s">
        <v>211</v>
      </c>
      <c r="D418" s="161"/>
      <c r="E418" s="6" t="e">
        <f t="shared" si="8"/>
        <v>#VALUE!</v>
      </c>
      <c r="F418" s="6">
        <f t="shared" si="9"/>
        <v>0</v>
      </c>
      <c r="G418" s="18"/>
      <c r="H418" s="19"/>
      <c r="I418" s="20"/>
      <c r="J418"/>
      <c r="K418"/>
      <c r="L418"/>
    </row>
    <row r="419" spans="1:12" s="6" customFormat="1" ht="18.75" hidden="1">
      <c r="A419" s="152" t="s">
        <v>802</v>
      </c>
      <c r="B419" s="153" t="s">
        <v>803</v>
      </c>
      <c r="C419" s="161" t="s">
        <v>211</v>
      </c>
      <c r="D419" s="161"/>
      <c r="E419" s="6" t="e">
        <f t="shared" si="8"/>
        <v>#VALUE!</v>
      </c>
      <c r="F419" s="6">
        <f t="shared" si="9"/>
        <v>0</v>
      </c>
      <c r="G419" s="18"/>
      <c r="H419" s="19"/>
      <c r="I419" s="20"/>
      <c r="J419"/>
      <c r="K419"/>
      <c r="L419"/>
    </row>
    <row r="420" spans="1:12" s="6" customFormat="1" ht="30" hidden="1">
      <c r="A420" s="152" t="s">
        <v>804</v>
      </c>
      <c r="B420" s="153" t="s">
        <v>805</v>
      </c>
      <c r="C420" s="161" t="s">
        <v>211</v>
      </c>
      <c r="D420" s="161"/>
      <c r="E420" s="6" t="e">
        <f t="shared" si="8"/>
        <v>#VALUE!</v>
      </c>
      <c r="F420" s="6">
        <f t="shared" si="9"/>
        <v>0</v>
      </c>
      <c r="G420" s="18"/>
      <c r="H420" s="19"/>
      <c r="I420" s="20"/>
      <c r="J420"/>
      <c r="K420"/>
      <c r="L420"/>
    </row>
    <row r="421" spans="1:12" s="6" customFormat="1" ht="18.75" hidden="1">
      <c r="A421" s="152" t="s">
        <v>806</v>
      </c>
      <c r="B421" s="153" t="s">
        <v>807</v>
      </c>
      <c r="C421" s="161" t="s">
        <v>211</v>
      </c>
      <c r="D421" s="161"/>
      <c r="E421" s="6" t="e">
        <f t="shared" si="8"/>
        <v>#VALUE!</v>
      </c>
      <c r="F421" s="6">
        <f t="shared" si="9"/>
        <v>0</v>
      </c>
      <c r="G421" s="18"/>
      <c r="H421" s="19"/>
      <c r="I421" s="20"/>
      <c r="J421"/>
      <c r="K421"/>
      <c r="L421"/>
    </row>
    <row r="422" spans="1:12" s="6" customFormat="1" ht="18.75">
      <c r="A422" s="164" t="s">
        <v>808</v>
      </c>
      <c r="B422" s="164" t="s">
        <v>809</v>
      </c>
      <c r="C422" s="138"/>
      <c r="D422" s="151"/>
      <c r="G422" s="18"/>
      <c r="H422" s="19"/>
      <c r="I422" s="20"/>
      <c r="J422"/>
      <c r="K422"/>
      <c r="L422"/>
    </row>
    <row r="423" spans="1:12" ht="30">
      <c r="A423" s="165" t="s">
        <v>810</v>
      </c>
      <c r="B423" s="128" t="s">
        <v>811</v>
      </c>
      <c r="C423" s="123">
        <v>770</v>
      </c>
      <c r="D423" s="123">
        <v>770</v>
      </c>
      <c r="G423" s="18"/>
      <c r="H423" s="19"/>
      <c r="I423" s="20"/>
      <c r="J423"/>
      <c r="K423"/>
      <c r="L423"/>
    </row>
    <row r="424" spans="1:12" ht="30">
      <c r="A424" s="134" t="s">
        <v>812</v>
      </c>
      <c r="B424" s="128" t="s">
        <v>813</v>
      </c>
      <c r="C424" s="123">
        <v>770</v>
      </c>
      <c r="D424" s="123">
        <v>770</v>
      </c>
      <c r="G424" s="18"/>
      <c r="H424" s="19"/>
      <c r="I424" s="20"/>
      <c r="J424"/>
      <c r="K424"/>
      <c r="L424"/>
    </row>
    <row r="425" spans="1:12" ht="30">
      <c r="A425" s="134" t="s">
        <v>814</v>
      </c>
      <c r="B425" s="128" t="s">
        <v>815</v>
      </c>
      <c r="C425" s="123">
        <v>770</v>
      </c>
      <c r="D425" s="123">
        <v>770</v>
      </c>
      <c r="G425" s="18"/>
      <c r="H425" s="19"/>
      <c r="I425" s="20"/>
      <c r="J425"/>
      <c r="K425"/>
      <c r="L425"/>
    </row>
    <row r="426" spans="1:12" s="6" customFormat="1" ht="18.75" hidden="1">
      <c r="A426" s="149" t="s">
        <v>816</v>
      </c>
      <c r="B426" s="149" t="s">
        <v>817</v>
      </c>
      <c r="C426" s="150">
        <v>800</v>
      </c>
      <c r="D426" s="151">
        <v>800</v>
      </c>
      <c r="G426" s="18"/>
      <c r="H426" s="19"/>
      <c r="I426" s="20"/>
      <c r="J426"/>
      <c r="K426"/>
      <c r="L426"/>
    </row>
    <row r="427" spans="1:12" s="6" customFormat="1" ht="18.75">
      <c r="A427" s="149" t="s">
        <v>818</v>
      </c>
      <c r="B427" s="149" t="s">
        <v>819</v>
      </c>
      <c r="C427" s="150"/>
      <c r="D427" s="151"/>
      <c r="G427" s="18"/>
      <c r="H427" s="19"/>
      <c r="I427" s="20"/>
      <c r="J427"/>
      <c r="K427"/>
      <c r="L427"/>
    </row>
    <row r="428" spans="1:12" s="6" customFormat="1" ht="18.75">
      <c r="A428" s="152" t="s">
        <v>820</v>
      </c>
      <c r="B428" s="153" t="s">
        <v>821</v>
      </c>
      <c r="C428" s="156">
        <v>385</v>
      </c>
      <c r="D428" s="156">
        <v>385</v>
      </c>
      <c r="G428" s="18"/>
      <c r="H428" s="19"/>
      <c r="I428" s="20"/>
      <c r="J428"/>
      <c r="K428"/>
      <c r="L428"/>
    </row>
    <row r="429" spans="1:12" s="6" customFormat="1" ht="18.75">
      <c r="A429" s="152" t="s">
        <v>822</v>
      </c>
      <c r="B429" s="153" t="s">
        <v>823</v>
      </c>
      <c r="C429" s="156">
        <v>175</v>
      </c>
      <c r="D429" s="166">
        <v>175</v>
      </c>
      <c r="G429" s="18"/>
      <c r="H429" s="19"/>
      <c r="I429" s="20"/>
      <c r="J429"/>
      <c r="K429"/>
      <c r="L429"/>
    </row>
    <row r="430" spans="1:12" s="6" customFormat="1" ht="18.75">
      <c r="A430" s="152" t="s">
        <v>824</v>
      </c>
      <c r="B430" s="153" t="s">
        <v>825</v>
      </c>
      <c r="C430" s="156">
        <v>330</v>
      </c>
      <c r="D430" s="166">
        <v>330</v>
      </c>
      <c r="G430" s="18"/>
      <c r="H430" s="19"/>
      <c r="I430" s="20"/>
      <c r="J430"/>
      <c r="K430"/>
      <c r="L430"/>
    </row>
    <row r="431" spans="1:12" s="6" customFormat="1" ht="18.75">
      <c r="A431" s="152" t="s">
        <v>826</v>
      </c>
      <c r="B431" s="153" t="s">
        <v>827</v>
      </c>
      <c r="C431" s="156">
        <v>275</v>
      </c>
      <c r="D431" s="166">
        <v>275</v>
      </c>
      <c r="G431" s="18"/>
      <c r="H431" s="19"/>
      <c r="I431" s="20"/>
      <c r="J431"/>
      <c r="K431"/>
      <c r="L431"/>
    </row>
    <row r="432" spans="1:12" s="6" customFormat="1" ht="18.75">
      <c r="A432" s="152" t="s">
        <v>828</v>
      </c>
      <c r="B432" s="167" t="s">
        <v>829</v>
      </c>
      <c r="C432" s="156">
        <v>340</v>
      </c>
      <c r="D432" s="166">
        <v>340</v>
      </c>
      <c r="G432" s="18"/>
      <c r="H432" s="19"/>
      <c r="I432" s="20"/>
      <c r="J432"/>
      <c r="K432"/>
      <c r="L432"/>
    </row>
    <row r="433" spans="1:12" s="6" customFormat="1" ht="18.75">
      <c r="A433" s="152" t="s">
        <v>830</v>
      </c>
      <c r="B433" s="153" t="s">
        <v>831</v>
      </c>
      <c r="C433" s="156">
        <v>340</v>
      </c>
      <c r="D433" s="166">
        <v>340</v>
      </c>
      <c r="G433" s="18"/>
      <c r="H433" s="19"/>
      <c r="I433" s="20"/>
      <c r="J433"/>
      <c r="K433"/>
      <c r="L433"/>
    </row>
    <row r="434" spans="1:12" s="6" customFormat="1" ht="18.75">
      <c r="A434" s="143" t="s">
        <v>832</v>
      </c>
      <c r="B434" s="167" t="s">
        <v>833</v>
      </c>
      <c r="C434" s="156">
        <v>295</v>
      </c>
      <c r="D434" s="156">
        <v>295</v>
      </c>
      <c r="G434" s="18"/>
      <c r="H434" s="19"/>
      <c r="I434" s="20"/>
      <c r="J434"/>
      <c r="K434"/>
      <c r="L434"/>
    </row>
    <row r="435" spans="1:12" s="6" customFormat="1" ht="18.75">
      <c r="A435" s="136" t="s">
        <v>834</v>
      </c>
      <c r="B435" s="167" t="s">
        <v>835</v>
      </c>
      <c r="C435" s="156">
        <v>265</v>
      </c>
      <c r="D435" s="156">
        <v>265</v>
      </c>
      <c r="G435" s="18"/>
      <c r="H435" s="19"/>
      <c r="I435" s="20"/>
      <c r="J435"/>
      <c r="K435"/>
      <c r="L435"/>
    </row>
    <row r="436" spans="1:12" s="6" customFormat="1" ht="18.75">
      <c r="A436" s="152" t="s">
        <v>836</v>
      </c>
      <c r="B436" s="153" t="s">
        <v>837</v>
      </c>
      <c r="C436" s="156">
        <v>295</v>
      </c>
      <c r="D436" s="166">
        <v>295</v>
      </c>
      <c r="G436" s="18"/>
      <c r="H436" s="19"/>
      <c r="I436" s="20"/>
      <c r="J436"/>
      <c r="K436"/>
      <c r="L436"/>
    </row>
    <row r="437" spans="1:12" s="6" customFormat="1" ht="18.75">
      <c r="A437" s="136" t="s">
        <v>838</v>
      </c>
      <c r="B437" s="114" t="s">
        <v>839</v>
      </c>
      <c r="C437" s="156">
        <v>1275</v>
      </c>
      <c r="D437" s="166">
        <v>1275</v>
      </c>
      <c r="G437" s="18"/>
      <c r="H437" s="19"/>
      <c r="I437" s="20"/>
      <c r="J437"/>
      <c r="K437"/>
      <c r="L437"/>
    </row>
    <row r="438" spans="1:12" s="6" customFormat="1" ht="18.75">
      <c r="A438" s="149" t="s">
        <v>842</v>
      </c>
      <c r="B438" s="149" t="s">
        <v>843</v>
      </c>
      <c r="C438" s="150"/>
      <c r="D438" s="151"/>
      <c r="G438" s="18"/>
      <c r="H438" s="19"/>
      <c r="I438" s="20"/>
      <c r="J438"/>
      <c r="K438"/>
      <c r="L438"/>
    </row>
    <row r="439" spans="1:12" s="6" customFormat="1" ht="18.75">
      <c r="A439" s="152" t="s">
        <v>1074</v>
      </c>
      <c r="B439" s="153" t="s">
        <v>1075</v>
      </c>
      <c r="C439" s="156">
        <v>1700</v>
      </c>
      <c r="D439" s="156">
        <v>1700</v>
      </c>
      <c r="G439" s="18"/>
      <c r="H439" s="19"/>
      <c r="I439" s="20"/>
      <c r="J439"/>
      <c r="K439"/>
      <c r="L439"/>
    </row>
    <row r="440" spans="1:12" s="6" customFormat="1" ht="18.75">
      <c r="A440" s="152" t="s">
        <v>844</v>
      </c>
      <c r="B440" s="153" t="s">
        <v>845</v>
      </c>
      <c r="C440" s="156">
        <v>295</v>
      </c>
      <c r="D440" s="156">
        <v>295</v>
      </c>
      <c r="G440" s="18"/>
      <c r="H440" s="19"/>
      <c r="I440" s="20"/>
      <c r="J440"/>
      <c r="K440"/>
      <c r="L440"/>
    </row>
    <row r="441" spans="1:12" s="6" customFormat="1" ht="18.75">
      <c r="A441" s="136" t="s">
        <v>846</v>
      </c>
      <c r="B441" s="153" t="s">
        <v>847</v>
      </c>
      <c r="C441" s="156">
        <v>375</v>
      </c>
      <c r="D441" s="156">
        <v>375</v>
      </c>
      <c r="G441" s="18"/>
      <c r="H441" s="19"/>
      <c r="I441" s="20"/>
      <c r="J441"/>
      <c r="K441"/>
      <c r="L441"/>
    </row>
    <row r="442" spans="1:12" s="6" customFormat="1" ht="18.75">
      <c r="A442" s="152" t="s">
        <v>848</v>
      </c>
      <c r="B442" s="153" t="s">
        <v>849</v>
      </c>
      <c r="C442" s="156">
        <v>375</v>
      </c>
      <c r="D442" s="156">
        <v>375</v>
      </c>
      <c r="G442" s="18"/>
      <c r="H442" s="19"/>
      <c r="I442" s="20"/>
      <c r="J442"/>
      <c r="K442"/>
      <c r="L442"/>
    </row>
    <row r="443" spans="1:12" s="6" customFormat="1" ht="18.75">
      <c r="A443" s="152" t="s">
        <v>850</v>
      </c>
      <c r="B443" s="153" t="s">
        <v>851</v>
      </c>
      <c r="C443" s="156">
        <v>395</v>
      </c>
      <c r="D443" s="156">
        <v>395</v>
      </c>
      <c r="G443" s="18"/>
      <c r="H443" s="19"/>
      <c r="I443" s="20"/>
      <c r="J443"/>
      <c r="K443"/>
      <c r="L443"/>
    </row>
    <row r="444" spans="1:12" s="6" customFormat="1" ht="18.75">
      <c r="A444" s="136" t="s">
        <v>852</v>
      </c>
      <c r="B444" s="167" t="s">
        <v>853</v>
      </c>
      <c r="C444" s="156">
        <v>495</v>
      </c>
      <c r="D444" s="156">
        <v>495</v>
      </c>
      <c r="G444" s="18"/>
      <c r="H444" s="19"/>
      <c r="I444" s="20"/>
      <c r="J444"/>
      <c r="K444"/>
      <c r="L444"/>
    </row>
    <row r="445" spans="1:12" s="6" customFormat="1" ht="18.75">
      <c r="A445" s="152" t="s">
        <v>854</v>
      </c>
      <c r="B445" s="153" t="s">
        <v>855</v>
      </c>
      <c r="C445" s="156">
        <v>310</v>
      </c>
      <c r="D445" s="156">
        <v>310</v>
      </c>
      <c r="G445" s="18"/>
      <c r="H445" s="19"/>
      <c r="I445" s="20"/>
      <c r="J445"/>
      <c r="K445"/>
      <c r="L445"/>
    </row>
    <row r="446" spans="1:12" s="6" customFormat="1" ht="18.75">
      <c r="A446" s="152" t="s">
        <v>856</v>
      </c>
      <c r="B446" s="153" t="s">
        <v>857</v>
      </c>
      <c r="C446" s="156">
        <v>660</v>
      </c>
      <c r="D446" s="166">
        <v>660</v>
      </c>
      <c r="G446" s="18"/>
      <c r="H446" s="19"/>
      <c r="I446" s="20"/>
      <c r="J446"/>
      <c r="K446"/>
      <c r="L446"/>
    </row>
    <row r="447" spans="1:12" s="6" customFormat="1" ht="18.75">
      <c r="A447" s="152" t="s">
        <v>858</v>
      </c>
      <c r="B447" s="153" t="s">
        <v>859</v>
      </c>
      <c r="C447" s="156">
        <v>1350</v>
      </c>
      <c r="D447" s="156">
        <v>1350</v>
      </c>
      <c r="G447" s="18"/>
      <c r="H447" s="19"/>
      <c r="I447" s="20"/>
      <c r="J447"/>
      <c r="K447"/>
      <c r="L447"/>
    </row>
    <row r="448" spans="1:12" s="6" customFormat="1" ht="18.75">
      <c r="A448" s="152" t="s">
        <v>860</v>
      </c>
      <c r="B448" s="153" t="s">
        <v>861</v>
      </c>
      <c r="C448" s="156">
        <v>265</v>
      </c>
      <c r="D448" s="156">
        <v>265</v>
      </c>
      <c r="G448" s="18"/>
      <c r="H448" s="19"/>
      <c r="I448" s="20"/>
      <c r="J448"/>
      <c r="K448"/>
      <c r="L448"/>
    </row>
    <row r="449" spans="1:12" s="6" customFormat="1" ht="18.75">
      <c r="A449" s="152" t="s">
        <v>862</v>
      </c>
      <c r="B449" s="153" t="s">
        <v>863</v>
      </c>
      <c r="C449" s="156">
        <v>265</v>
      </c>
      <c r="D449" s="156">
        <v>265</v>
      </c>
      <c r="G449" s="18"/>
      <c r="H449" s="19"/>
      <c r="I449" s="20"/>
      <c r="J449"/>
      <c r="K449"/>
      <c r="L449"/>
    </row>
    <row r="450" spans="1:12" s="6" customFormat="1" ht="18.75">
      <c r="A450" s="136" t="s">
        <v>864</v>
      </c>
      <c r="B450" s="167" t="s">
        <v>865</v>
      </c>
      <c r="C450" s="156">
        <v>240</v>
      </c>
      <c r="D450" s="156">
        <v>240</v>
      </c>
      <c r="G450" s="18"/>
      <c r="H450" s="19"/>
      <c r="I450" s="20"/>
      <c r="J450"/>
      <c r="K450"/>
      <c r="L450"/>
    </row>
    <row r="451" spans="1:12" s="6" customFormat="1" ht="18.75">
      <c r="A451" s="136" t="s">
        <v>866</v>
      </c>
      <c r="B451" s="167" t="s">
        <v>867</v>
      </c>
      <c r="C451" s="156">
        <v>570</v>
      </c>
      <c r="D451" s="156">
        <v>570</v>
      </c>
      <c r="G451" s="18"/>
      <c r="H451" s="19"/>
      <c r="I451" s="20"/>
      <c r="J451"/>
      <c r="K451"/>
      <c r="L451"/>
    </row>
    <row r="452" spans="1:12" s="6" customFormat="1" ht="18.75">
      <c r="A452" s="152" t="s">
        <v>868</v>
      </c>
      <c r="B452" s="153" t="s">
        <v>869</v>
      </c>
      <c r="C452" s="156">
        <v>240</v>
      </c>
      <c r="D452" s="156">
        <v>240</v>
      </c>
      <c r="G452" s="18"/>
      <c r="H452" s="19"/>
      <c r="I452" s="20"/>
      <c r="J452"/>
      <c r="K452"/>
      <c r="L452"/>
    </row>
    <row r="453" spans="1:12" s="6" customFormat="1" ht="18.75">
      <c r="A453" s="152" t="s">
        <v>870</v>
      </c>
      <c r="B453" s="153" t="s">
        <v>871</v>
      </c>
      <c r="C453" s="156">
        <v>200</v>
      </c>
      <c r="D453" s="156">
        <v>200</v>
      </c>
      <c r="G453" s="18"/>
      <c r="H453" s="19"/>
      <c r="I453" s="20"/>
      <c r="J453"/>
      <c r="K453"/>
      <c r="L453"/>
    </row>
    <row r="454" spans="1:12" s="6" customFormat="1" ht="30">
      <c r="A454" s="152" t="s">
        <v>872</v>
      </c>
      <c r="B454" s="153" t="s">
        <v>873</v>
      </c>
      <c r="C454" s="156">
        <v>670</v>
      </c>
      <c r="D454" s="156">
        <v>670</v>
      </c>
      <c r="G454" s="18"/>
      <c r="H454" s="19"/>
      <c r="I454" s="20"/>
      <c r="J454"/>
      <c r="K454"/>
      <c r="L454"/>
    </row>
    <row r="455" spans="1:12" s="6" customFormat="1" ht="45">
      <c r="A455" s="152" t="s">
        <v>874</v>
      </c>
      <c r="B455" s="153" t="s">
        <v>875</v>
      </c>
      <c r="C455" s="156">
        <v>2750</v>
      </c>
      <c r="D455" s="166">
        <v>2750</v>
      </c>
      <c r="G455" s="18"/>
      <c r="H455" s="19"/>
      <c r="I455" s="20"/>
      <c r="J455"/>
      <c r="K455"/>
      <c r="L455"/>
    </row>
    <row r="456" spans="1:12" s="6" customFormat="1" ht="18.75">
      <c r="A456" s="152" t="s">
        <v>876</v>
      </c>
      <c r="B456" s="153" t="s">
        <v>877</v>
      </c>
      <c r="C456" s="156">
        <v>210</v>
      </c>
      <c r="D456" s="156">
        <v>210</v>
      </c>
      <c r="G456" s="18"/>
      <c r="H456" s="19"/>
      <c r="I456" s="20"/>
      <c r="J456"/>
      <c r="K456"/>
      <c r="L456"/>
    </row>
    <row r="457" spans="1:12" s="6" customFormat="1" ht="18.75">
      <c r="A457" s="152" t="s">
        <v>878</v>
      </c>
      <c r="B457" s="153" t="s">
        <v>879</v>
      </c>
      <c r="C457" s="156">
        <v>295</v>
      </c>
      <c r="D457" s="156">
        <v>295</v>
      </c>
      <c r="G457" s="18"/>
      <c r="H457" s="19"/>
      <c r="I457" s="20"/>
      <c r="J457"/>
      <c r="K457"/>
      <c r="L457"/>
    </row>
    <row r="458" spans="1:12" s="6" customFormat="1" ht="18.75">
      <c r="A458" s="136" t="s">
        <v>880</v>
      </c>
      <c r="B458" s="167" t="s">
        <v>881</v>
      </c>
      <c r="C458" s="156">
        <v>365</v>
      </c>
      <c r="D458" s="156">
        <v>365</v>
      </c>
      <c r="G458" s="18"/>
      <c r="H458" s="19"/>
      <c r="I458" s="20"/>
      <c r="J458"/>
      <c r="K458"/>
      <c r="L458"/>
    </row>
    <row r="459" spans="1:12" s="6" customFormat="1" ht="18.75">
      <c r="A459" s="136" t="s">
        <v>882</v>
      </c>
      <c r="B459" s="167" t="s">
        <v>883</v>
      </c>
      <c r="C459" s="156">
        <v>955</v>
      </c>
      <c r="D459" s="156">
        <v>955</v>
      </c>
      <c r="G459" s="18"/>
      <c r="H459" s="19"/>
      <c r="I459" s="20"/>
      <c r="J459"/>
      <c r="K459"/>
      <c r="L459"/>
    </row>
    <row r="460" spans="1:12" s="6" customFormat="1" ht="18.75">
      <c r="A460" s="136" t="s">
        <v>884</v>
      </c>
      <c r="B460" s="167" t="s">
        <v>885</v>
      </c>
      <c r="C460" s="156">
        <v>770</v>
      </c>
      <c r="D460" s="156">
        <v>770</v>
      </c>
      <c r="G460" s="18"/>
      <c r="H460" s="19"/>
      <c r="I460" s="20"/>
      <c r="J460"/>
      <c r="K460"/>
      <c r="L460"/>
    </row>
    <row r="461" spans="1:12" s="6" customFormat="1" ht="18.75">
      <c r="A461" s="136" t="s">
        <v>886</v>
      </c>
      <c r="B461" s="167" t="s">
        <v>887</v>
      </c>
      <c r="C461" s="156">
        <v>350</v>
      </c>
      <c r="D461" s="156">
        <v>350</v>
      </c>
      <c r="G461" s="18"/>
      <c r="H461" s="19"/>
      <c r="I461" s="20"/>
      <c r="J461"/>
      <c r="K461"/>
      <c r="L461"/>
    </row>
    <row r="462" spans="1:12" s="6" customFormat="1" ht="18.75">
      <c r="A462" s="136" t="s">
        <v>888</v>
      </c>
      <c r="B462" s="167" t="s">
        <v>889</v>
      </c>
      <c r="C462" s="156">
        <v>230</v>
      </c>
      <c r="D462" s="156">
        <v>230</v>
      </c>
      <c r="G462" s="18"/>
      <c r="H462" s="19"/>
      <c r="I462" s="20"/>
      <c r="J462"/>
      <c r="K462"/>
      <c r="L462"/>
    </row>
    <row r="463" spans="1:12" s="6" customFormat="1" ht="18.75">
      <c r="A463" s="136" t="s">
        <v>890</v>
      </c>
      <c r="B463" s="124" t="s">
        <v>891</v>
      </c>
      <c r="C463" s="156">
        <v>385</v>
      </c>
      <c r="D463" s="156">
        <v>385</v>
      </c>
      <c r="G463" s="18"/>
      <c r="H463" s="19"/>
      <c r="I463" s="20"/>
      <c r="J463"/>
      <c r="K463"/>
      <c r="L463"/>
    </row>
    <row r="464" spans="1:12" s="6" customFormat="1" ht="18.75">
      <c r="A464" s="152" t="s">
        <v>892</v>
      </c>
      <c r="B464" s="153" t="s">
        <v>893</v>
      </c>
      <c r="C464" s="156">
        <v>210</v>
      </c>
      <c r="D464" s="156">
        <v>210</v>
      </c>
      <c r="G464" s="18"/>
      <c r="H464" s="19"/>
      <c r="I464" s="20"/>
      <c r="J464"/>
      <c r="K464"/>
      <c r="L464"/>
    </row>
    <row r="465" spans="1:12" s="6" customFormat="1" ht="18.75">
      <c r="A465" s="152" t="s">
        <v>894</v>
      </c>
      <c r="B465" s="153" t="s">
        <v>895</v>
      </c>
      <c r="C465" s="156">
        <v>210</v>
      </c>
      <c r="D465" s="156">
        <v>210</v>
      </c>
      <c r="G465" s="18"/>
      <c r="H465" s="19"/>
      <c r="I465" s="20"/>
      <c r="J465"/>
      <c r="K465"/>
      <c r="L465"/>
    </row>
    <row r="466" spans="1:12" s="6" customFormat="1" ht="18.75">
      <c r="A466" s="152" t="s">
        <v>896</v>
      </c>
      <c r="B466" s="153" t="s">
        <v>897</v>
      </c>
      <c r="C466" s="156">
        <v>210</v>
      </c>
      <c r="D466" s="156">
        <v>210</v>
      </c>
      <c r="G466" s="18"/>
      <c r="H466" s="19"/>
      <c r="I466" s="20"/>
      <c r="J466"/>
      <c r="K466"/>
      <c r="L466"/>
    </row>
    <row r="467" spans="1:12" s="6" customFormat="1" ht="18.75">
      <c r="A467" s="152" t="s">
        <v>898</v>
      </c>
      <c r="B467" s="153" t="s">
        <v>899</v>
      </c>
      <c r="C467" s="156">
        <v>540</v>
      </c>
      <c r="D467" s="156">
        <v>540</v>
      </c>
      <c r="G467" s="18"/>
      <c r="H467" s="19"/>
      <c r="I467" s="20"/>
      <c r="J467"/>
      <c r="K467"/>
      <c r="L467"/>
    </row>
    <row r="468" spans="1:12" s="6" customFormat="1" ht="18.75">
      <c r="A468" s="152" t="s">
        <v>900</v>
      </c>
      <c r="B468" s="153" t="s">
        <v>901</v>
      </c>
      <c r="C468" s="156">
        <v>660</v>
      </c>
      <c r="D468" s="156">
        <v>660</v>
      </c>
      <c r="G468" s="18"/>
      <c r="H468" s="19"/>
      <c r="I468" s="20"/>
      <c r="J468"/>
      <c r="K468"/>
      <c r="L468"/>
    </row>
    <row r="469" spans="1:12" s="6" customFormat="1" ht="18.75">
      <c r="A469" s="152" t="s">
        <v>902</v>
      </c>
      <c r="B469" s="153" t="s">
        <v>903</v>
      </c>
      <c r="C469" s="156">
        <v>175</v>
      </c>
      <c r="D469" s="156">
        <v>175</v>
      </c>
      <c r="G469" s="18"/>
      <c r="H469" s="19"/>
      <c r="I469" s="20"/>
      <c r="J469"/>
      <c r="K469"/>
      <c r="L469"/>
    </row>
    <row r="470" spans="1:12" s="6" customFormat="1" ht="18.75">
      <c r="A470" s="136" t="s">
        <v>904</v>
      </c>
      <c r="B470" s="124" t="s">
        <v>905</v>
      </c>
      <c r="C470" s="156">
        <v>605</v>
      </c>
      <c r="D470" s="156">
        <v>605</v>
      </c>
      <c r="G470" s="18"/>
      <c r="H470" s="19"/>
      <c r="I470" s="20"/>
      <c r="J470"/>
      <c r="K470"/>
      <c r="L470"/>
    </row>
    <row r="471" spans="1:12" s="6" customFormat="1" ht="18.75">
      <c r="A471" s="152" t="s">
        <v>906</v>
      </c>
      <c r="B471" s="153" t="s">
        <v>907</v>
      </c>
      <c r="C471" s="156">
        <v>240</v>
      </c>
      <c r="D471" s="156">
        <v>240</v>
      </c>
      <c r="G471" s="18"/>
      <c r="H471" s="19"/>
      <c r="I471" s="20"/>
      <c r="J471"/>
      <c r="K471"/>
      <c r="L471"/>
    </row>
    <row r="472" spans="1:12" s="6" customFormat="1" ht="18.75">
      <c r="A472" s="152" t="s">
        <v>908</v>
      </c>
      <c r="B472" s="153" t="s">
        <v>909</v>
      </c>
      <c r="C472" s="156">
        <v>1100</v>
      </c>
      <c r="D472" s="166">
        <v>1100</v>
      </c>
      <c r="G472" s="18"/>
      <c r="H472" s="19"/>
      <c r="I472" s="20"/>
      <c r="J472"/>
      <c r="K472"/>
      <c r="L472"/>
    </row>
    <row r="473" spans="1:12" s="6" customFormat="1" ht="18.75">
      <c r="A473" s="136" t="s">
        <v>910</v>
      </c>
      <c r="B473" s="124" t="s">
        <v>911</v>
      </c>
      <c r="C473" s="156">
        <v>650</v>
      </c>
      <c r="D473" s="166">
        <v>650</v>
      </c>
      <c r="G473" s="18"/>
      <c r="H473" s="19"/>
      <c r="I473" s="20"/>
      <c r="J473"/>
      <c r="K473"/>
      <c r="L473"/>
    </row>
    <row r="474" spans="1:12" s="6" customFormat="1" ht="18.75">
      <c r="A474" s="136" t="s">
        <v>912</v>
      </c>
      <c r="B474" s="167" t="s">
        <v>913</v>
      </c>
      <c r="C474" s="156">
        <v>375</v>
      </c>
      <c r="D474" s="156">
        <v>375</v>
      </c>
      <c r="G474" s="18"/>
      <c r="H474" s="19"/>
      <c r="I474" s="20"/>
      <c r="J474"/>
      <c r="K474"/>
      <c r="L474"/>
    </row>
    <row r="475" spans="1:12" s="6" customFormat="1" ht="18.75">
      <c r="A475" s="152" t="s">
        <v>914</v>
      </c>
      <c r="B475" s="153" t="s">
        <v>915</v>
      </c>
      <c r="C475" s="156">
        <v>240</v>
      </c>
      <c r="D475" s="156">
        <v>240</v>
      </c>
      <c r="G475" s="18"/>
      <c r="H475" s="19"/>
      <c r="I475" s="20"/>
      <c r="J475"/>
      <c r="K475"/>
      <c r="L475"/>
    </row>
    <row r="476" spans="1:12" s="6" customFormat="1" ht="18.75">
      <c r="A476" s="136" t="s">
        <v>916</v>
      </c>
      <c r="B476" s="114" t="s">
        <v>917</v>
      </c>
      <c r="C476" s="156">
        <v>385</v>
      </c>
      <c r="D476" s="156">
        <v>385</v>
      </c>
      <c r="G476" s="18"/>
      <c r="H476" s="19"/>
      <c r="I476" s="20"/>
      <c r="J476"/>
      <c r="K476"/>
      <c r="L476"/>
    </row>
    <row r="477" spans="1:12" s="6" customFormat="1" ht="18.75">
      <c r="A477" s="152" t="s">
        <v>918</v>
      </c>
      <c r="B477" s="153" t="s">
        <v>919</v>
      </c>
      <c r="C477" s="156">
        <v>210</v>
      </c>
      <c r="D477" s="156">
        <v>210</v>
      </c>
      <c r="G477" s="18"/>
      <c r="H477" s="19"/>
      <c r="I477" s="20"/>
      <c r="J477"/>
      <c r="K477"/>
      <c r="L477"/>
    </row>
    <row r="478" spans="1:12" s="6" customFormat="1" ht="30">
      <c r="A478" s="152" t="s">
        <v>920</v>
      </c>
      <c r="B478" s="153" t="s">
        <v>921</v>
      </c>
      <c r="C478" s="156">
        <v>275</v>
      </c>
      <c r="D478" s="156">
        <v>275</v>
      </c>
      <c r="G478" s="18"/>
      <c r="H478" s="19"/>
      <c r="I478" s="20"/>
      <c r="J478"/>
      <c r="K478"/>
      <c r="L478"/>
    </row>
    <row r="479" spans="1:12" s="6" customFormat="1" ht="30">
      <c r="A479" s="152" t="s">
        <v>922</v>
      </c>
      <c r="B479" s="153" t="s">
        <v>923</v>
      </c>
      <c r="C479" s="156">
        <v>295</v>
      </c>
      <c r="D479" s="156">
        <v>295</v>
      </c>
      <c r="G479" s="18"/>
      <c r="H479" s="19"/>
      <c r="I479" s="20"/>
      <c r="J479"/>
      <c r="K479"/>
      <c r="L479"/>
    </row>
    <row r="480" spans="1:12" s="6" customFormat="1" ht="18.75">
      <c r="A480" s="136" t="s">
        <v>924</v>
      </c>
      <c r="B480" s="124" t="s">
        <v>925</v>
      </c>
      <c r="C480" s="156">
        <v>330</v>
      </c>
      <c r="D480" s="156">
        <v>330</v>
      </c>
      <c r="G480" s="18"/>
      <c r="H480" s="19"/>
      <c r="I480" s="20"/>
      <c r="J480"/>
      <c r="K480"/>
      <c r="L480"/>
    </row>
    <row r="481" spans="1:12" s="6" customFormat="1" ht="18.75">
      <c r="A481" s="152" t="s">
        <v>926</v>
      </c>
      <c r="B481" s="153" t="s">
        <v>927</v>
      </c>
      <c r="C481" s="156">
        <v>275</v>
      </c>
      <c r="D481" s="156">
        <v>275</v>
      </c>
      <c r="G481" s="18"/>
      <c r="H481" s="19"/>
      <c r="I481" s="20"/>
      <c r="J481"/>
      <c r="K481"/>
      <c r="L481"/>
    </row>
    <row r="482" spans="1:12" s="6" customFormat="1" ht="18.75">
      <c r="A482" s="157" t="s">
        <v>928</v>
      </c>
      <c r="B482" s="158" t="s">
        <v>929</v>
      </c>
      <c r="C482" s="156">
        <v>265</v>
      </c>
      <c r="D482" s="156">
        <v>265</v>
      </c>
      <c r="G482" s="18"/>
      <c r="H482" s="19"/>
      <c r="I482" s="20"/>
      <c r="J482"/>
      <c r="K482"/>
      <c r="L482"/>
    </row>
    <row r="483" spans="1:12" s="6" customFormat="1" ht="18.75">
      <c r="A483" s="157" t="s">
        <v>930</v>
      </c>
      <c r="B483" s="158" t="s">
        <v>931</v>
      </c>
      <c r="C483" s="156">
        <v>295</v>
      </c>
      <c r="D483" s="156">
        <v>295</v>
      </c>
      <c r="G483" s="18"/>
      <c r="H483" s="19"/>
      <c r="I483" s="20"/>
      <c r="J483"/>
      <c r="K483"/>
      <c r="L483"/>
    </row>
    <row r="484" spans="1:12" s="6" customFormat="1" ht="18.75">
      <c r="A484" s="136" t="s">
        <v>840</v>
      </c>
      <c r="B484" s="114" t="s">
        <v>1055</v>
      </c>
      <c r="C484" s="156">
        <v>1045</v>
      </c>
      <c r="D484" s="166">
        <v>1045</v>
      </c>
      <c r="G484" s="18"/>
      <c r="H484" s="19"/>
      <c r="I484" s="20"/>
      <c r="J484"/>
      <c r="K484"/>
      <c r="L484"/>
    </row>
    <row r="485" spans="1:12" s="6" customFormat="1" ht="18.75">
      <c r="A485" s="152" t="s">
        <v>932</v>
      </c>
      <c r="B485" s="153" t="s">
        <v>933</v>
      </c>
      <c r="C485" s="156">
        <v>175</v>
      </c>
      <c r="D485" s="156">
        <v>175</v>
      </c>
      <c r="G485" s="18"/>
      <c r="H485" s="19"/>
      <c r="I485" s="20"/>
      <c r="J485"/>
      <c r="K485"/>
      <c r="L485"/>
    </row>
    <row r="486" spans="1:12" s="6" customFormat="1" ht="18.75">
      <c r="A486" s="152" t="s">
        <v>934</v>
      </c>
      <c r="B486" s="153" t="s">
        <v>935</v>
      </c>
      <c r="C486" s="156">
        <v>175</v>
      </c>
      <c r="D486" s="156">
        <v>175</v>
      </c>
      <c r="G486" s="18"/>
      <c r="H486" s="19"/>
      <c r="I486" s="20"/>
      <c r="J486"/>
      <c r="K486"/>
      <c r="L486"/>
    </row>
    <row r="487" spans="1:12" s="6" customFormat="1" ht="18.75">
      <c r="A487" s="136" t="s">
        <v>936</v>
      </c>
      <c r="B487" s="124" t="s">
        <v>937</v>
      </c>
      <c r="C487" s="156">
        <v>230</v>
      </c>
      <c r="D487" s="156">
        <v>230</v>
      </c>
      <c r="G487" s="18"/>
      <c r="H487" s="19"/>
      <c r="I487" s="20"/>
      <c r="J487"/>
      <c r="K487"/>
      <c r="L487"/>
    </row>
    <row r="488" spans="1:12" s="6" customFormat="1" ht="18.75">
      <c r="A488" s="157" t="s">
        <v>938</v>
      </c>
      <c r="B488" s="158" t="s">
        <v>939</v>
      </c>
      <c r="C488" s="156">
        <v>365</v>
      </c>
      <c r="D488" s="156">
        <v>365</v>
      </c>
      <c r="G488" s="18"/>
      <c r="H488" s="19"/>
      <c r="I488" s="20"/>
      <c r="J488"/>
      <c r="K488"/>
      <c r="L488"/>
    </row>
    <row r="489" spans="1:12" s="6" customFormat="1" ht="18.75">
      <c r="A489" s="152" t="s">
        <v>940</v>
      </c>
      <c r="B489" s="158" t="s">
        <v>941</v>
      </c>
      <c r="C489" s="156">
        <v>405</v>
      </c>
      <c r="D489" s="156">
        <v>405</v>
      </c>
      <c r="G489" s="18"/>
      <c r="H489" s="19"/>
      <c r="I489" s="20"/>
      <c r="J489"/>
      <c r="K489"/>
      <c r="L489"/>
    </row>
    <row r="490" spans="1:12" s="6" customFormat="1" ht="18.75">
      <c r="A490" s="152" t="s">
        <v>942</v>
      </c>
      <c r="B490" s="158" t="s">
        <v>943</v>
      </c>
      <c r="C490" s="156">
        <v>265</v>
      </c>
      <c r="D490" s="156">
        <v>265</v>
      </c>
      <c r="G490" s="18"/>
      <c r="H490" s="19"/>
      <c r="I490" s="20"/>
      <c r="J490"/>
      <c r="K490"/>
      <c r="L490"/>
    </row>
    <row r="491" spans="1:12" s="6" customFormat="1" ht="18.75">
      <c r="A491" s="149" t="s">
        <v>944</v>
      </c>
      <c r="B491" s="168" t="s">
        <v>945</v>
      </c>
      <c r="C491" s="150"/>
      <c r="D491" s="150"/>
      <c r="G491" s="18"/>
      <c r="H491" s="19"/>
      <c r="I491" s="20"/>
      <c r="J491"/>
      <c r="K491"/>
      <c r="L491"/>
    </row>
    <row r="492" spans="1:12" s="6" customFormat="1" ht="30">
      <c r="A492" s="136" t="s">
        <v>946</v>
      </c>
      <c r="B492" s="167" t="s">
        <v>947</v>
      </c>
      <c r="C492" s="156">
        <v>440</v>
      </c>
      <c r="D492" s="156">
        <v>440</v>
      </c>
      <c r="G492" s="18"/>
      <c r="H492" s="19"/>
      <c r="I492" s="20"/>
      <c r="J492"/>
      <c r="K492"/>
      <c r="L492"/>
    </row>
    <row r="493" spans="1:12" s="6" customFormat="1" ht="30">
      <c r="A493" s="136" t="s">
        <v>948</v>
      </c>
      <c r="B493" s="167" t="s">
        <v>949</v>
      </c>
      <c r="C493" s="156">
        <v>440</v>
      </c>
      <c r="D493" s="156">
        <v>440</v>
      </c>
      <c r="G493" s="18"/>
      <c r="H493" s="19"/>
      <c r="I493" s="20"/>
      <c r="J493"/>
      <c r="K493"/>
      <c r="L493"/>
    </row>
    <row r="494" spans="1:12" s="6" customFormat="1" ht="18.75">
      <c r="A494" s="136" t="s">
        <v>950</v>
      </c>
      <c r="B494" s="167" t="s">
        <v>951</v>
      </c>
      <c r="C494" s="156">
        <v>440</v>
      </c>
      <c r="D494" s="156">
        <v>440</v>
      </c>
      <c r="G494" s="18"/>
      <c r="H494" s="19"/>
      <c r="I494" s="20"/>
      <c r="J494"/>
      <c r="K494"/>
      <c r="L494"/>
    </row>
    <row r="495" spans="1:12" s="6" customFormat="1" ht="30">
      <c r="A495" s="136" t="s">
        <v>952</v>
      </c>
      <c r="B495" s="167" t="s">
        <v>953</v>
      </c>
      <c r="C495" s="156">
        <v>440</v>
      </c>
      <c r="D495" s="156">
        <v>440</v>
      </c>
      <c r="G495" s="18"/>
      <c r="H495" s="19"/>
      <c r="I495" s="20"/>
      <c r="J495"/>
      <c r="K495"/>
      <c r="L495"/>
    </row>
    <row r="496" spans="1:12" s="6" customFormat="1" ht="30">
      <c r="A496" s="136" t="s">
        <v>954</v>
      </c>
      <c r="B496" s="167" t="s">
        <v>955</v>
      </c>
      <c r="C496" s="156">
        <v>385</v>
      </c>
      <c r="D496" s="156">
        <v>385</v>
      </c>
      <c r="G496" s="18"/>
      <c r="H496" s="19"/>
      <c r="I496" s="20"/>
      <c r="J496"/>
      <c r="K496"/>
      <c r="L496"/>
    </row>
    <row r="497" spans="1:12" s="6" customFormat="1" ht="30">
      <c r="A497" s="136" t="s">
        <v>956</v>
      </c>
      <c r="B497" s="114" t="s">
        <v>957</v>
      </c>
      <c r="C497" s="156">
        <v>505</v>
      </c>
      <c r="D497" s="156">
        <v>505</v>
      </c>
      <c r="G497" s="18"/>
      <c r="H497" s="19"/>
      <c r="I497" s="20"/>
      <c r="J497"/>
      <c r="K497"/>
      <c r="L497"/>
    </row>
    <row r="498" spans="1:12" s="6" customFormat="1" ht="30">
      <c r="A498" s="136" t="s">
        <v>958</v>
      </c>
      <c r="B498" s="167" t="s">
        <v>959</v>
      </c>
      <c r="C498" s="156">
        <v>1650</v>
      </c>
      <c r="D498" s="156">
        <v>1650</v>
      </c>
      <c r="G498" s="18"/>
      <c r="H498" s="19"/>
      <c r="I498" s="20"/>
      <c r="J498"/>
      <c r="K498"/>
      <c r="L498"/>
    </row>
    <row r="499" spans="1:12" s="6" customFormat="1" ht="18.75">
      <c r="A499" s="136" t="s">
        <v>960</v>
      </c>
      <c r="B499" s="114" t="s">
        <v>961</v>
      </c>
      <c r="C499" s="156">
        <v>805</v>
      </c>
      <c r="D499" s="156">
        <v>805</v>
      </c>
      <c r="G499" s="18"/>
      <c r="H499" s="19"/>
      <c r="I499" s="20"/>
      <c r="J499"/>
      <c r="K499"/>
      <c r="L499"/>
    </row>
    <row r="500" spans="1:12" s="6" customFormat="1" ht="30">
      <c r="A500" s="136" t="s">
        <v>962</v>
      </c>
      <c r="B500" s="167" t="s">
        <v>963</v>
      </c>
      <c r="C500" s="156">
        <v>1960</v>
      </c>
      <c r="D500" s="156">
        <v>1960</v>
      </c>
      <c r="G500" s="18"/>
      <c r="H500" s="19"/>
      <c r="I500" s="20"/>
      <c r="J500"/>
      <c r="K500"/>
      <c r="L500"/>
    </row>
    <row r="501" spans="1:12" s="6" customFormat="1" ht="18.75">
      <c r="A501" s="136" t="s">
        <v>1076</v>
      </c>
      <c r="B501" s="167" t="s">
        <v>1077</v>
      </c>
      <c r="C501" s="156">
        <v>400</v>
      </c>
      <c r="D501" s="156">
        <v>400</v>
      </c>
      <c r="G501" s="18"/>
      <c r="H501" s="19"/>
      <c r="I501" s="20"/>
      <c r="J501"/>
      <c r="K501"/>
      <c r="L501"/>
    </row>
    <row r="502" spans="1:12" s="6" customFormat="1" ht="18.75">
      <c r="A502" s="136" t="s">
        <v>1078</v>
      </c>
      <c r="B502" s="167" t="s">
        <v>1079</v>
      </c>
      <c r="C502" s="156">
        <v>400</v>
      </c>
      <c r="D502" s="156">
        <v>400</v>
      </c>
      <c r="G502" s="18"/>
      <c r="H502" s="19"/>
      <c r="I502" s="20"/>
      <c r="J502"/>
      <c r="K502"/>
      <c r="L502"/>
    </row>
    <row r="503" spans="1:12" s="6" customFormat="1" ht="18.75">
      <c r="A503" s="136" t="s">
        <v>1080</v>
      </c>
      <c r="B503" s="167" t="s">
        <v>1081</v>
      </c>
      <c r="C503" s="156">
        <v>1000</v>
      </c>
      <c r="D503" s="156">
        <v>1000</v>
      </c>
      <c r="G503" s="18"/>
      <c r="H503" s="19"/>
      <c r="I503" s="20"/>
      <c r="J503"/>
      <c r="K503"/>
      <c r="L503"/>
    </row>
    <row r="504" spans="1:12" s="6" customFormat="1" ht="18.75">
      <c r="A504" s="136" t="s">
        <v>964</v>
      </c>
      <c r="B504" s="167" t="s">
        <v>965</v>
      </c>
      <c r="C504" s="156">
        <v>570</v>
      </c>
      <c r="D504" s="156">
        <v>570</v>
      </c>
      <c r="G504" s="18"/>
      <c r="H504" s="19"/>
      <c r="I504" s="20"/>
      <c r="J504"/>
      <c r="K504"/>
      <c r="L504"/>
    </row>
    <row r="505" spans="1:12" s="6" customFormat="1" ht="18.75">
      <c r="A505" s="136" t="s">
        <v>966</v>
      </c>
      <c r="B505" s="167" t="s">
        <v>967</v>
      </c>
      <c r="C505" s="156">
        <v>715</v>
      </c>
      <c r="D505" s="156">
        <v>715</v>
      </c>
      <c r="G505" s="18"/>
      <c r="H505" s="19"/>
      <c r="I505" s="20"/>
      <c r="J505"/>
      <c r="K505"/>
      <c r="L505"/>
    </row>
    <row r="506" spans="1:12" s="6" customFormat="1" ht="18.75">
      <c r="A506" s="149" t="s">
        <v>1066</v>
      </c>
      <c r="B506" s="149" t="s">
        <v>1069</v>
      </c>
      <c r="C506" s="150"/>
      <c r="D506" s="151"/>
      <c r="G506" s="18"/>
      <c r="H506" s="19"/>
      <c r="I506" s="20"/>
      <c r="J506"/>
      <c r="K506"/>
      <c r="L506"/>
    </row>
    <row r="507" spans="1:12" s="6" customFormat="1" ht="18.75">
      <c r="A507" s="152" t="s">
        <v>1068</v>
      </c>
      <c r="B507" s="153" t="s">
        <v>1067</v>
      </c>
      <c r="C507" s="156">
        <v>450</v>
      </c>
      <c r="D507" s="156">
        <v>450</v>
      </c>
      <c r="G507" s="18"/>
      <c r="H507" s="19"/>
      <c r="I507" s="20"/>
      <c r="J507"/>
      <c r="K507"/>
      <c r="L507"/>
    </row>
    <row r="508" spans="1:12" s="6" customFormat="1" ht="18.75">
      <c r="A508" s="149" t="s">
        <v>968</v>
      </c>
      <c r="B508" s="149" t="s">
        <v>969</v>
      </c>
      <c r="C508" s="150"/>
      <c r="D508" s="151"/>
      <c r="G508" s="18"/>
      <c r="H508" s="19"/>
      <c r="I508" s="20"/>
      <c r="J508"/>
      <c r="K508"/>
      <c r="L508"/>
    </row>
    <row r="509" spans="1:12" s="6" customFormat="1" ht="18.75">
      <c r="A509" s="152" t="s">
        <v>970</v>
      </c>
      <c r="B509" s="153" t="s">
        <v>971</v>
      </c>
      <c r="C509" s="156">
        <v>365</v>
      </c>
      <c r="D509" s="156">
        <v>365</v>
      </c>
      <c r="G509" s="18"/>
      <c r="H509" s="19"/>
      <c r="I509" s="20"/>
      <c r="J509"/>
      <c r="K509"/>
      <c r="L509"/>
    </row>
    <row r="510" spans="1:12" s="6" customFormat="1" ht="18.75">
      <c r="A510" s="152" t="s">
        <v>972</v>
      </c>
      <c r="B510" s="153" t="s">
        <v>973</v>
      </c>
      <c r="C510" s="156">
        <v>375</v>
      </c>
      <c r="D510" s="156">
        <v>375</v>
      </c>
      <c r="G510" s="18"/>
      <c r="H510" s="19"/>
      <c r="I510" s="20"/>
      <c r="J510"/>
      <c r="K510"/>
      <c r="L510"/>
    </row>
    <row r="511" spans="1:12" s="6" customFormat="1" ht="18.75" hidden="1">
      <c r="A511" s="152" t="s">
        <v>974</v>
      </c>
      <c r="B511" s="153" t="s">
        <v>975</v>
      </c>
      <c r="C511" s="156" t="s">
        <v>211</v>
      </c>
      <c r="D511" s="156"/>
      <c r="G511" s="18"/>
      <c r="H511" s="19"/>
      <c r="I511" s="20"/>
      <c r="J511"/>
      <c r="K511"/>
      <c r="L511"/>
    </row>
    <row r="512" spans="1:12" s="6" customFormat="1" ht="18.75">
      <c r="A512" s="149" t="s">
        <v>976</v>
      </c>
      <c r="B512" s="149" t="s">
        <v>977</v>
      </c>
      <c r="C512" s="150"/>
      <c r="D512" s="150"/>
      <c r="G512" s="18"/>
      <c r="H512" s="19"/>
      <c r="I512" s="20"/>
      <c r="J512"/>
      <c r="K512"/>
      <c r="L512"/>
    </row>
    <row r="513" spans="1:56" s="6" customFormat="1" ht="18.75">
      <c r="A513" s="136" t="s">
        <v>978</v>
      </c>
      <c r="B513" s="167" t="s">
        <v>979</v>
      </c>
      <c r="C513" s="156">
        <v>505</v>
      </c>
      <c r="D513" s="156">
        <v>505</v>
      </c>
      <c r="G513" s="18"/>
      <c r="H513" s="19"/>
      <c r="I513" s="20"/>
      <c r="J513"/>
      <c r="K513"/>
      <c r="L513"/>
    </row>
    <row r="514" spans="1:56" s="6" customFormat="1" ht="18.75">
      <c r="A514" s="136" t="s">
        <v>980</v>
      </c>
      <c r="B514" s="167" t="s">
        <v>981</v>
      </c>
      <c r="C514" s="156">
        <v>615</v>
      </c>
      <c r="D514" s="156">
        <v>615</v>
      </c>
      <c r="G514" s="18"/>
      <c r="H514" s="19"/>
      <c r="I514" s="20"/>
      <c r="J514"/>
      <c r="K514"/>
      <c r="L514"/>
    </row>
    <row r="515" spans="1:56" s="6" customFormat="1" ht="18.75">
      <c r="A515" s="136" t="s">
        <v>982</v>
      </c>
      <c r="B515" s="169" t="s">
        <v>983</v>
      </c>
      <c r="C515" s="156">
        <v>1650</v>
      </c>
      <c r="D515" s="156">
        <v>1650</v>
      </c>
      <c r="G515" s="18"/>
      <c r="H515" s="19"/>
      <c r="I515" s="20"/>
      <c r="J515"/>
      <c r="K515"/>
      <c r="L515"/>
    </row>
    <row r="516" spans="1:56" s="6" customFormat="1" ht="18.75" hidden="1">
      <c r="A516" s="149" t="s">
        <v>984</v>
      </c>
      <c r="B516" s="149" t="s">
        <v>985</v>
      </c>
      <c r="C516" s="150"/>
      <c r="D516" s="151"/>
      <c r="G516" s="18"/>
      <c r="H516" s="19"/>
      <c r="I516" s="20"/>
      <c r="J516"/>
      <c r="K516"/>
      <c r="L516"/>
    </row>
    <row r="517" spans="1:56" s="6" customFormat="1" ht="18.75" hidden="1">
      <c r="A517" s="152" t="s">
        <v>986</v>
      </c>
      <c r="B517" s="153" t="s">
        <v>987</v>
      </c>
      <c r="C517" s="156">
        <v>365</v>
      </c>
      <c r="D517" s="156">
        <v>365</v>
      </c>
      <c r="G517" s="18"/>
      <c r="H517" s="19"/>
      <c r="I517" s="20"/>
      <c r="J517"/>
      <c r="K517"/>
      <c r="L517"/>
    </row>
    <row r="518" spans="1:56" s="6" customFormat="1" ht="18.75" hidden="1">
      <c r="A518" s="152" t="s">
        <v>988</v>
      </c>
      <c r="B518" s="153" t="s">
        <v>989</v>
      </c>
      <c r="C518" s="156">
        <v>1485</v>
      </c>
      <c r="D518" s="156">
        <v>1485</v>
      </c>
      <c r="G518" s="18"/>
      <c r="H518" s="19"/>
      <c r="I518" s="20"/>
      <c r="J518"/>
      <c r="K518"/>
      <c r="L518"/>
    </row>
    <row r="519" spans="1:56" s="6" customFormat="1" ht="18.75">
      <c r="A519" s="149" t="s">
        <v>990</v>
      </c>
      <c r="B519" s="149" t="s">
        <v>991</v>
      </c>
      <c r="C519" s="150"/>
      <c r="D519" s="151"/>
      <c r="G519" s="18"/>
      <c r="H519" s="19"/>
      <c r="I519" s="20"/>
      <c r="J519"/>
      <c r="K519"/>
      <c r="L519"/>
    </row>
    <row r="520" spans="1:56" s="6" customFormat="1" ht="18.75" hidden="1">
      <c r="A520" s="152" t="s">
        <v>992</v>
      </c>
      <c r="B520" s="153" t="s">
        <v>993</v>
      </c>
      <c r="C520" s="156">
        <v>815</v>
      </c>
      <c r="D520" s="166">
        <v>450</v>
      </c>
      <c r="G520" s="18"/>
      <c r="H520" s="19"/>
      <c r="I520" s="20"/>
      <c r="J520"/>
      <c r="K520"/>
      <c r="L520"/>
    </row>
    <row r="521" spans="1:56" s="6" customFormat="1" ht="18.75">
      <c r="A521" s="152" t="s">
        <v>994</v>
      </c>
      <c r="B521" s="153" t="s">
        <v>995</v>
      </c>
      <c r="C521" s="156">
        <v>385</v>
      </c>
      <c r="D521" s="166">
        <v>385</v>
      </c>
      <c r="G521" s="18"/>
      <c r="H521" s="19"/>
      <c r="I521" s="20"/>
      <c r="J521"/>
      <c r="K521"/>
      <c r="L521"/>
    </row>
    <row r="522" spans="1:56" s="6" customFormat="1" ht="18.75" hidden="1">
      <c r="A522" s="149" t="s">
        <v>996</v>
      </c>
      <c r="B522" s="159" t="s">
        <v>997</v>
      </c>
      <c r="C522" s="150"/>
      <c r="D522" s="151"/>
      <c r="G522" s="18"/>
      <c r="H522" s="19"/>
      <c r="I522" s="20"/>
      <c r="J522"/>
      <c r="K522"/>
      <c r="L522"/>
    </row>
    <row r="523" spans="1:56" s="6" customFormat="1" ht="18.75" hidden="1">
      <c r="A523" s="170" t="s">
        <v>998</v>
      </c>
      <c r="B523" s="171" t="s">
        <v>999</v>
      </c>
      <c r="C523" s="172">
        <v>540</v>
      </c>
      <c r="D523" s="173">
        <v>540</v>
      </c>
      <c r="G523" s="18"/>
      <c r="H523" s="19"/>
      <c r="I523" s="20"/>
      <c r="J523"/>
      <c r="K523"/>
      <c r="L523"/>
    </row>
    <row r="524" spans="1:56" s="6" customFormat="1" ht="18.75" hidden="1">
      <c r="A524" s="170" t="s">
        <v>1000</v>
      </c>
      <c r="B524" s="171" t="s">
        <v>1001</v>
      </c>
      <c r="C524" s="172">
        <v>550</v>
      </c>
      <c r="D524" s="173">
        <v>550</v>
      </c>
      <c r="G524" s="18"/>
      <c r="H524" s="19"/>
      <c r="I524" s="20"/>
      <c r="J524"/>
      <c r="K524"/>
      <c r="L524"/>
    </row>
    <row r="525" spans="1:56" s="6" customFormat="1" ht="18.75">
      <c r="A525" s="174" t="s">
        <v>1002</v>
      </c>
      <c r="B525" s="175" t="s">
        <v>1003</v>
      </c>
      <c r="C525" s="176"/>
      <c r="D525" s="177"/>
      <c r="G525" s="18"/>
      <c r="H525" s="19"/>
      <c r="I525" s="20"/>
      <c r="J525"/>
      <c r="K525"/>
      <c r="L525"/>
    </row>
    <row r="526" spans="1:56" s="6" customFormat="1" ht="30">
      <c r="A526" s="178" t="s">
        <v>1004</v>
      </c>
      <c r="B526" s="179" t="s">
        <v>1005</v>
      </c>
      <c r="C526" s="180">
        <v>1175</v>
      </c>
      <c r="D526" s="180">
        <v>1175</v>
      </c>
      <c r="G526" s="18"/>
      <c r="H526" s="19"/>
      <c r="I526" s="20"/>
      <c r="J526"/>
      <c r="K526"/>
      <c r="L526"/>
    </row>
    <row r="527" spans="1:56" s="6" customFormat="1" ht="45">
      <c r="A527" s="178" t="s">
        <v>1006</v>
      </c>
      <c r="B527" s="179" t="s">
        <v>1007</v>
      </c>
      <c r="C527" s="180">
        <v>1175</v>
      </c>
      <c r="D527" s="180">
        <v>1175</v>
      </c>
      <c r="G527" s="18"/>
      <c r="H527" s="19"/>
      <c r="I527" s="20"/>
      <c r="J527"/>
      <c r="K527"/>
      <c r="L527"/>
    </row>
    <row r="528" spans="1:56" s="38" customFormat="1" ht="18.75">
      <c r="A528" s="136" t="s">
        <v>1008</v>
      </c>
      <c r="B528" s="181" t="s">
        <v>1009</v>
      </c>
      <c r="C528" s="156">
        <v>1190</v>
      </c>
      <c r="D528" s="166">
        <v>1190</v>
      </c>
      <c r="E528" s="6"/>
      <c r="F528" s="6"/>
      <c r="G528" s="18"/>
      <c r="H528" s="19"/>
      <c r="I528" s="20"/>
      <c r="J528"/>
      <c r="K528"/>
      <c r="L52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</row>
    <row r="529" spans="1:12" s="6" customFormat="1" ht="30">
      <c r="A529" s="136" t="s">
        <v>1010</v>
      </c>
      <c r="B529" s="167" t="s">
        <v>1011</v>
      </c>
      <c r="C529" s="156">
        <v>735</v>
      </c>
      <c r="D529" s="166">
        <v>735</v>
      </c>
      <c r="G529" s="18"/>
      <c r="H529" s="19"/>
      <c r="I529" s="20"/>
      <c r="J529"/>
      <c r="K529"/>
      <c r="L529"/>
    </row>
    <row r="530" spans="1:12" s="6" customFormat="1" ht="18.75">
      <c r="A530" s="136" t="s">
        <v>1012</v>
      </c>
      <c r="B530" s="167" t="s">
        <v>1013</v>
      </c>
      <c r="C530" s="156">
        <v>320</v>
      </c>
      <c r="D530" s="166">
        <v>320</v>
      </c>
      <c r="G530" s="18"/>
      <c r="H530" s="19"/>
      <c r="I530" s="20"/>
      <c r="J530"/>
      <c r="K530"/>
      <c r="L530"/>
    </row>
    <row r="531" spans="1:12" s="6" customFormat="1" ht="18.75">
      <c r="A531" s="136" t="s">
        <v>1014</v>
      </c>
      <c r="B531" s="167" t="s">
        <v>1015</v>
      </c>
      <c r="C531" s="156">
        <v>320</v>
      </c>
      <c r="D531" s="166">
        <v>320</v>
      </c>
      <c r="G531" s="18"/>
      <c r="H531" s="19"/>
      <c r="I531" s="20"/>
      <c r="J531"/>
      <c r="K531"/>
      <c r="L531"/>
    </row>
    <row r="532" spans="1:12" s="6" customFormat="1" ht="18.75">
      <c r="A532" s="136" t="s">
        <v>1016</v>
      </c>
      <c r="B532" s="167" t="s">
        <v>1017</v>
      </c>
      <c r="C532" s="156">
        <v>255</v>
      </c>
      <c r="D532" s="166">
        <v>255</v>
      </c>
      <c r="G532" s="18"/>
      <c r="H532" s="19"/>
      <c r="I532" s="20"/>
      <c r="J532"/>
      <c r="K532"/>
      <c r="L532"/>
    </row>
    <row r="533" spans="1:12" s="6" customFormat="1" ht="18.75">
      <c r="A533" s="136" t="s">
        <v>1018</v>
      </c>
      <c r="B533" s="167" t="s">
        <v>1019</v>
      </c>
      <c r="C533" s="156">
        <v>320</v>
      </c>
      <c r="D533" s="166">
        <v>320</v>
      </c>
      <c r="G533" s="18"/>
      <c r="H533" s="19"/>
      <c r="I533" s="20"/>
      <c r="J533"/>
      <c r="K533"/>
      <c r="L533"/>
    </row>
    <row r="534" spans="1:12" s="6" customFormat="1" ht="30">
      <c r="A534" s="136" t="s">
        <v>1020</v>
      </c>
      <c r="B534" s="167" t="s">
        <v>1021</v>
      </c>
      <c r="C534" s="156">
        <v>320</v>
      </c>
      <c r="D534" s="166">
        <v>320</v>
      </c>
      <c r="G534" s="18"/>
      <c r="H534" s="19"/>
      <c r="I534" s="20"/>
      <c r="J534"/>
      <c r="K534"/>
      <c r="L534"/>
    </row>
    <row r="535" spans="1:12" s="6" customFormat="1" ht="18.75">
      <c r="A535" s="136" t="s">
        <v>1022</v>
      </c>
      <c r="B535" s="167" t="s">
        <v>1023</v>
      </c>
      <c r="C535" s="156">
        <v>320</v>
      </c>
      <c r="D535" s="166">
        <v>320</v>
      </c>
      <c r="G535" s="18"/>
      <c r="H535" s="19"/>
      <c r="I535" s="20"/>
      <c r="J535"/>
      <c r="K535"/>
      <c r="L535"/>
    </row>
    <row r="536" spans="1:12" s="6" customFormat="1" ht="18.75">
      <c r="A536" s="149" t="s">
        <v>1024</v>
      </c>
      <c r="B536" s="149" t="s">
        <v>1025</v>
      </c>
      <c r="C536" s="150"/>
      <c r="D536" s="151"/>
      <c r="G536" s="18"/>
      <c r="H536" s="19"/>
      <c r="I536" s="20"/>
      <c r="J536"/>
      <c r="K536"/>
      <c r="L536"/>
    </row>
    <row r="537" spans="1:12" s="6" customFormat="1" ht="30">
      <c r="A537" s="152" t="s">
        <v>1026</v>
      </c>
      <c r="B537" s="153" t="s">
        <v>1027</v>
      </c>
      <c r="C537" s="156">
        <v>320</v>
      </c>
      <c r="D537" s="166">
        <v>320</v>
      </c>
      <c r="G537" s="18"/>
      <c r="H537" s="19"/>
      <c r="I537" s="20"/>
      <c r="J537"/>
      <c r="K537"/>
      <c r="L537"/>
    </row>
    <row r="538" spans="1:12" s="6" customFormat="1" ht="18.75">
      <c r="A538" s="149" t="s">
        <v>1028</v>
      </c>
      <c r="B538" s="149" t="s">
        <v>1029</v>
      </c>
      <c r="C538" s="150"/>
      <c r="D538" s="151"/>
      <c r="G538" s="18"/>
      <c r="H538" s="19"/>
      <c r="I538" s="20"/>
      <c r="J538"/>
      <c r="K538"/>
      <c r="L538"/>
    </row>
    <row r="539" spans="1:12" s="6" customFormat="1" ht="30">
      <c r="A539" s="152" t="s">
        <v>1030</v>
      </c>
      <c r="B539" s="153" t="s">
        <v>1031</v>
      </c>
      <c r="C539" s="156">
        <v>320</v>
      </c>
      <c r="D539" s="166">
        <v>320</v>
      </c>
      <c r="G539" s="18"/>
      <c r="H539" s="19"/>
      <c r="I539" s="20"/>
      <c r="J539"/>
      <c r="K539"/>
      <c r="L539"/>
    </row>
    <row r="540" spans="1:12" s="6" customFormat="1" ht="18.75">
      <c r="A540" s="149" t="s">
        <v>1032</v>
      </c>
      <c r="B540" s="182" t="s">
        <v>1033</v>
      </c>
      <c r="C540" s="122"/>
      <c r="D540" s="122"/>
      <c r="G540" s="18"/>
      <c r="H540" s="19"/>
      <c r="I540" s="20"/>
      <c r="J540"/>
      <c r="K540"/>
      <c r="L540"/>
    </row>
    <row r="541" spans="1:12" s="6" customFormat="1" ht="18.75">
      <c r="A541" s="157" t="s">
        <v>1034</v>
      </c>
      <c r="B541" s="163" t="s">
        <v>1035</v>
      </c>
      <c r="C541" s="156">
        <v>385</v>
      </c>
      <c r="D541" s="166">
        <v>385</v>
      </c>
      <c r="G541" s="18"/>
      <c r="H541" s="19"/>
      <c r="I541" s="20"/>
      <c r="J541"/>
      <c r="K541"/>
      <c r="L541"/>
    </row>
    <row r="542" spans="1:12" s="6" customFormat="1" ht="18.75">
      <c r="A542" s="157" t="s">
        <v>1036</v>
      </c>
      <c r="B542" s="163" t="s">
        <v>1037</v>
      </c>
      <c r="C542" s="156">
        <v>320</v>
      </c>
      <c r="D542" s="166">
        <v>320</v>
      </c>
      <c r="G542" s="18"/>
      <c r="H542" s="19"/>
      <c r="I542" s="20"/>
      <c r="J542"/>
      <c r="K542"/>
      <c r="L542"/>
    </row>
    <row r="543" spans="1:12" s="6" customFormat="1" ht="18.75">
      <c r="A543" s="149" t="s">
        <v>1038</v>
      </c>
      <c r="B543" s="149" t="s">
        <v>1039</v>
      </c>
      <c r="C543" s="150"/>
      <c r="D543" s="151"/>
      <c r="G543" s="18"/>
      <c r="H543" s="19"/>
      <c r="I543" s="20"/>
      <c r="J543"/>
      <c r="K543"/>
      <c r="L543"/>
    </row>
    <row r="544" spans="1:12" s="6" customFormat="1" ht="30">
      <c r="A544" s="152" t="s">
        <v>1040</v>
      </c>
      <c r="B544" s="163" t="s">
        <v>1041</v>
      </c>
      <c r="C544" s="115">
        <v>900</v>
      </c>
      <c r="D544" s="115">
        <v>900</v>
      </c>
      <c r="G544" s="18"/>
      <c r="H544" s="19"/>
      <c r="I544" s="20"/>
      <c r="J544"/>
      <c r="K544"/>
      <c r="L544"/>
    </row>
    <row r="545" spans="1:12" s="6" customFormat="1" ht="30">
      <c r="A545" s="152" t="s">
        <v>1042</v>
      </c>
      <c r="B545" s="163" t="s">
        <v>1043</v>
      </c>
      <c r="C545" s="118">
        <v>700</v>
      </c>
      <c r="D545" s="118">
        <v>700</v>
      </c>
      <c r="G545" s="18"/>
      <c r="H545" s="19"/>
      <c r="I545" s="20"/>
      <c r="J545"/>
      <c r="K545"/>
      <c r="L545"/>
    </row>
    <row r="546" spans="1:12" ht="15.6" customHeight="1">
      <c r="A546" s="1"/>
      <c r="B546" s="103"/>
    </row>
    <row r="547" spans="1:12" ht="15.6" customHeight="1">
      <c r="A547" s="18" t="s">
        <v>1044</v>
      </c>
      <c r="B547" s="103"/>
      <c r="C547" s="18" t="s">
        <v>1045</v>
      </c>
    </row>
    <row r="548" spans="1:12" ht="15.6" customHeight="1">
      <c r="A548" s="1"/>
      <c r="B548" s="103"/>
    </row>
    <row r="549" spans="1:12" ht="15.6" customHeight="1">
      <c r="A549" s="1"/>
      <c r="B549" s="103"/>
    </row>
    <row r="550" spans="1:12" ht="15.6" customHeight="1">
      <c r="A550" s="1"/>
      <c r="B550" s="103"/>
    </row>
    <row r="551" spans="1:12" ht="15.6" customHeight="1">
      <c r="A551" s="1"/>
      <c r="B551" s="103"/>
    </row>
    <row r="552" spans="1:12" ht="15.6" customHeight="1">
      <c r="A552" s="1"/>
      <c r="B552" s="103"/>
    </row>
    <row r="553" spans="1:12" ht="15.6" customHeight="1">
      <c r="A553" s="1"/>
      <c r="B553" s="103"/>
    </row>
    <row r="554" spans="1:12" ht="15.6" customHeight="1">
      <c r="A554" s="1"/>
      <c r="B554" s="103"/>
    </row>
    <row r="555" spans="1:12" ht="15.6" customHeight="1">
      <c r="A555" s="1"/>
      <c r="B555" s="103"/>
    </row>
    <row r="556" spans="1:12" ht="15.6" customHeight="1">
      <c r="A556" s="1"/>
      <c r="B556" s="103"/>
    </row>
    <row r="557" spans="1:12" ht="15.6" customHeight="1">
      <c r="A557" s="1"/>
      <c r="B557" s="103"/>
    </row>
    <row r="558" spans="1:12" ht="15.6" customHeight="1">
      <c r="A558" s="1"/>
      <c r="B558" s="103"/>
    </row>
    <row r="559" spans="1:12" ht="15.6" customHeight="1">
      <c r="A559" s="1"/>
      <c r="B559" s="103"/>
    </row>
    <row r="560" spans="1:12" ht="15.6" customHeight="1">
      <c r="A560" s="1"/>
      <c r="B560" s="103"/>
    </row>
    <row r="561" spans="1:2" ht="15.6" customHeight="1">
      <c r="A561" s="1"/>
      <c r="B561" s="103"/>
    </row>
    <row r="562" spans="1:2" ht="15.6" customHeight="1">
      <c r="A562" s="1"/>
      <c r="B562" s="103"/>
    </row>
    <row r="563" spans="1:2" ht="15.6" customHeight="1">
      <c r="A563" s="1"/>
      <c r="B563" s="103"/>
    </row>
    <row r="564" spans="1:2" ht="15.6" customHeight="1">
      <c r="A564" s="1"/>
      <c r="B564" s="103"/>
    </row>
    <row r="565" spans="1:2" ht="15.6" customHeight="1">
      <c r="A565" s="1"/>
      <c r="B565" s="103"/>
    </row>
    <row r="566" spans="1:2" ht="15.6" customHeight="1">
      <c r="A566" s="1"/>
      <c r="B566" s="103"/>
    </row>
    <row r="567" spans="1:2" ht="15.6" customHeight="1">
      <c r="A567" s="1"/>
    </row>
    <row r="568" spans="1:2" ht="15.6" customHeight="1">
      <c r="A568" s="1"/>
    </row>
    <row r="569" spans="1:2" ht="15.6" customHeight="1">
      <c r="A569" s="1"/>
    </row>
    <row r="570" spans="1:2" ht="15.6" customHeight="1">
      <c r="A570" s="1"/>
    </row>
    <row r="571" spans="1:2" ht="15.6" customHeight="1">
      <c r="A571" s="1"/>
    </row>
    <row r="572" spans="1:2" ht="15.6" customHeight="1">
      <c r="A572" s="1"/>
    </row>
    <row r="573" spans="1:2" ht="15.6" customHeight="1">
      <c r="A573" s="1"/>
    </row>
    <row r="574" spans="1:2" ht="15.6" customHeight="1">
      <c r="A574" s="1"/>
    </row>
    <row r="575" spans="1:2" ht="15.6" customHeight="1">
      <c r="A575" s="1"/>
    </row>
    <row r="576" spans="1:2" ht="15.6" customHeight="1">
      <c r="A576" s="1"/>
    </row>
    <row r="577" spans="1:1" ht="15.6" customHeight="1">
      <c r="A577" s="1"/>
    </row>
    <row r="578" spans="1:1" ht="15.6" customHeight="1">
      <c r="A578" s="1"/>
    </row>
    <row r="579" spans="1:1" ht="15.6" customHeight="1">
      <c r="A579" s="1"/>
    </row>
    <row r="580" spans="1:1" ht="15.6" customHeight="1">
      <c r="A580" s="1"/>
    </row>
    <row r="581" spans="1:1" ht="15.6" customHeight="1">
      <c r="A581" s="1"/>
    </row>
    <row r="582" spans="1:1" ht="15.6" customHeight="1">
      <c r="A582" s="1"/>
    </row>
    <row r="583" spans="1:1" ht="15.6" customHeight="1">
      <c r="A583" s="1"/>
    </row>
    <row r="584" spans="1:1" ht="15.6" customHeight="1">
      <c r="A584" s="1"/>
    </row>
    <row r="585" spans="1:1" ht="15.6" customHeight="1">
      <c r="A585" s="1"/>
    </row>
    <row r="586" spans="1:1" ht="15.6" customHeight="1">
      <c r="A586" s="1"/>
    </row>
    <row r="587" spans="1:1" ht="15.6" customHeight="1">
      <c r="A587" s="1"/>
    </row>
    <row r="588" spans="1:1" ht="15.6" customHeight="1">
      <c r="A588" s="1"/>
    </row>
    <row r="589" spans="1:1" ht="15.6" customHeight="1">
      <c r="A589" s="1"/>
    </row>
    <row r="590" spans="1:1" ht="15.6" customHeight="1">
      <c r="A590" s="1"/>
    </row>
    <row r="591" spans="1:1" ht="15.6" customHeight="1">
      <c r="A591" s="1"/>
    </row>
    <row r="592" spans="1:1" ht="15.6" customHeight="1">
      <c r="A592" s="1"/>
    </row>
    <row r="593" spans="1:1" ht="15.6" customHeight="1">
      <c r="A593" s="1"/>
    </row>
    <row r="594" spans="1:1" ht="15.6" customHeight="1">
      <c r="A594" s="1"/>
    </row>
    <row r="595" spans="1:1" ht="15.6" customHeight="1">
      <c r="A595" s="1"/>
    </row>
    <row r="596" spans="1:1" ht="15.6" customHeight="1">
      <c r="A596" s="1"/>
    </row>
    <row r="597" spans="1:1" ht="15.6" customHeight="1">
      <c r="A597" s="1"/>
    </row>
    <row r="598" spans="1:1" ht="15.6" customHeight="1">
      <c r="A598" s="1"/>
    </row>
    <row r="599" spans="1:1" ht="15.6" customHeight="1">
      <c r="A599" s="1"/>
    </row>
    <row r="600" spans="1:1" ht="15.6" customHeight="1">
      <c r="A600" s="1"/>
    </row>
    <row r="601" spans="1:1" ht="15.6" customHeight="1">
      <c r="A601" s="1"/>
    </row>
    <row r="602" spans="1:1" ht="15.6" customHeight="1">
      <c r="A602" s="1"/>
    </row>
    <row r="603" spans="1:1" ht="15.6" customHeight="1">
      <c r="A603" s="1"/>
    </row>
    <row r="604" spans="1:1" ht="15.6" customHeight="1">
      <c r="A604" s="1"/>
    </row>
    <row r="605" spans="1:1" ht="15.6" customHeight="1">
      <c r="A605" s="1"/>
    </row>
    <row r="606" spans="1:1" ht="15.6" customHeight="1">
      <c r="A606" s="1"/>
    </row>
    <row r="607" spans="1:1" ht="15.6" customHeight="1">
      <c r="A607" s="1"/>
    </row>
    <row r="608" spans="1:1" ht="15.6" customHeight="1">
      <c r="A608" s="1"/>
    </row>
    <row r="609" spans="1:1" ht="15.6" customHeight="1">
      <c r="A609" s="1"/>
    </row>
    <row r="610" spans="1:1" ht="15.6" customHeight="1">
      <c r="A610" s="1"/>
    </row>
    <row r="611" spans="1:1" ht="15.6" customHeight="1">
      <c r="A611" s="1"/>
    </row>
    <row r="612" spans="1:1" ht="15.6" customHeight="1">
      <c r="A612" s="1"/>
    </row>
    <row r="613" spans="1:1" ht="15.6" customHeight="1">
      <c r="A613" s="1"/>
    </row>
    <row r="614" spans="1:1" ht="15.6" customHeight="1">
      <c r="A614" s="1"/>
    </row>
    <row r="615" spans="1:1" ht="15.6" customHeight="1">
      <c r="A615" s="1"/>
    </row>
    <row r="616" spans="1:1" ht="15.6" customHeight="1">
      <c r="A616" s="1"/>
    </row>
    <row r="617" spans="1:1" ht="15.6" customHeight="1">
      <c r="A617" s="1"/>
    </row>
    <row r="618" spans="1:1" ht="15.6" customHeight="1">
      <c r="A618" s="1"/>
    </row>
    <row r="619" spans="1:1" ht="15.6" customHeight="1">
      <c r="A619" s="1"/>
    </row>
    <row r="620" spans="1:1" ht="15.6" customHeight="1">
      <c r="A620" s="1"/>
    </row>
    <row r="621" spans="1:1" ht="15.6" customHeight="1">
      <c r="A621" s="1"/>
    </row>
    <row r="622" spans="1:1" ht="15.6" customHeight="1">
      <c r="A622" s="1"/>
    </row>
    <row r="623" spans="1:1" ht="15.6" customHeight="1">
      <c r="A623" s="1"/>
    </row>
    <row r="624" spans="1:1" ht="15.6" customHeight="1">
      <c r="A624" s="1"/>
    </row>
    <row r="625" spans="1:1" ht="15.6" customHeight="1">
      <c r="A625" s="1"/>
    </row>
    <row r="626" spans="1:1" ht="15.6" customHeight="1">
      <c r="A626" s="1"/>
    </row>
    <row r="627" spans="1:1" ht="15.6" customHeight="1">
      <c r="A627" s="1"/>
    </row>
    <row r="628" spans="1:1" ht="15.6" customHeight="1">
      <c r="A628" s="1"/>
    </row>
    <row r="629" spans="1:1" ht="15.6" customHeight="1">
      <c r="A629" s="1"/>
    </row>
    <row r="630" spans="1:1" ht="15.6" customHeight="1">
      <c r="A630" s="1"/>
    </row>
    <row r="631" spans="1:1" ht="15.6" customHeight="1">
      <c r="A631" s="1"/>
    </row>
    <row r="632" spans="1:1" ht="15.6" customHeight="1">
      <c r="A632" s="1"/>
    </row>
    <row r="633" spans="1:1" ht="15.6" customHeight="1">
      <c r="A633" s="1"/>
    </row>
    <row r="634" spans="1:1" ht="15.6" customHeight="1">
      <c r="A634" s="1"/>
    </row>
    <row r="635" spans="1:1" ht="15.6" customHeight="1">
      <c r="A635" s="1"/>
    </row>
    <row r="636" spans="1:1" ht="15.6" customHeight="1">
      <c r="A636" s="1"/>
    </row>
    <row r="637" spans="1:1" ht="15.6" customHeight="1">
      <c r="A637" s="1"/>
    </row>
    <row r="638" spans="1:1" ht="15.6" customHeight="1">
      <c r="A638" s="1"/>
    </row>
    <row r="639" spans="1:1" ht="15.6" customHeight="1">
      <c r="A639" s="1"/>
    </row>
    <row r="640" spans="1:1" ht="15.6" customHeight="1">
      <c r="A640" s="1"/>
    </row>
    <row r="641" spans="1:1" ht="15.6" customHeight="1">
      <c r="A641" s="1"/>
    </row>
    <row r="642" spans="1:1" ht="15.6" customHeight="1">
      <c r="A642" s="1"/>
    </row>
    <row r="643" spans="1:1" ht="15.6" customHeight="1">
      <c r="A643" s="1"/>
    </row>
    <row r="644" spans="1:1" ht="15.6" customHeight="1">
      <c r="A644" s="1"/>
    </row>
    <row r="645" spans="1:1" ht="15.6" customHeight="1">
      <c r="A645" s="1"/>
    </row>
    <row r="646" spans="1:1" ht="15.6" customHeight="1">
      <c r="A646" s="1"/>
    </row>
    <row r="647" spans="1:1" ht="15.6" customHeight="1">
      <c r="A647" s="1"/>
    </row>
    <row r="648" spans="1:1" ht="15.6" customHeight="1">
      <c r="A648" s="1"/>
    </row>
    <row r="649" spans="1:1" ht="15.6" customHeight="1">
      <c r="A649" s="1"/>
    </row>
    <row r="650" spans="1:1" ht="15.6" customHeight="1">
      <c r="A650" s="1"/>
    </row>
    <row r="651" spans="1:1" ht="15.6" customHeight="1">
      <c r="A651" s="1"/>
    </row>
    <row r="652" spans="1:1" ht="15.6" customHeight="1">
      <c r="A652" s="1"/>
    </row>
    <row r="653" spans="1:1" ht="15.6" customHeight="1">
      <c r="A653" s="1"/>
    </row>
    <row r="654" spans="1:1" ht="15.6" customHeight="1">
      <c r="A654" s="1"/>
    </row>
    <row r="655" spans="1:1" ht="15.6" customHeight="1">
      <c r="A655" s="1"/>
    </row>
    <row r="656" spans="1:1" ht="15.6" customHeight="1">
      <c r="A656" s="1"/>
    </row>
    <row r="657" spans="1:1" ht="15.6" customHeight="1">
      <c r="A657" s="1"/>
    </row>
    <row r="658" spans="1:1" ht="15.6" customHeight="1">
      <c r="A658" s="1"/>
    </row>
    <row r="659" spans="1:1" ht="15.6" customHeight="1">
      <c r="A659" s="1"/>
    </row>
    <row r="660" spans="1:1" ht="15.6" customHeight="1">
      <c r="A660" s="1"/>
    </row>
    <row r="661" spans="1:1" ht="15.6" customHeight="1">
      <c r="A661" s="1"/>
    </row>
    <row r="662" spans="1:1" ht="15.6" customHeight="1">
      <c r="A662" s="1"/>
    </row>
    <row r="663" spans="1:1" ht="15.6" customHeight="1">
      <c r="A663" s="1"/>
    </row>
    <row r="664" spans="1:1" ht="15.6" customHeight="1">
      <c r="A664" s="1"/>
    </row>
    <row r="665" spans="1:1" ht="15.6" customHeight="1">
      <c r="A665" s="1"/>
    </row>
    <row r="666" spans="1:1" ht="15.6" customHeight="1">
      <c r="A666" s="1"/>
    </row>
    <row r="667" spans="1:1" ht="15.6" customHeight="1">
      <c r="A667" s="1"/>
    </row>
    <row r="668" spans="1:1" ht="15.6" customHeight="1">
      <c r="A668" s="1"/>
    </row>
    <row r="669" spans="1:1" ht="15.6" customHeight="1">
      <c r="A669" s="1"/>
    </row>
    <row r="670" spans="1:1" ht="15.6" customHeight="1">
      <c r="A670" s="1"/>
    </row>
    <row r="671" spans="1:1" ht="15.6" customHeight="1">
      <c r="A671" s="1"/>
    </row>
    <row r="672" spans="1:1" ht="15.6" customHeight="1">
      <c r="A672" s="1"/>
    </row>
    <row r="673" spans="1:1" ht="15.6" customHeight="1">
      <c r="A673" s="1"/>
    </row>
    <row r="674" spans="1:1" ht="15.6" customHeight="1">
      <c r="A674" s="1"/>
    </row>
    <row r="675" spans="1:1" ht="15.6" customHeight="1">
      <c r="A675" s="1"/>
    </row>
    <row r="676" spans="1:1" ht="15.6" customHeight="1">
      <c r="A676" s="1"/>
    </row>
    <row r="677" spans="1:1" ht="15.6" customHeight="1">
      <c r="A677" s="1"/>
    </row>
    <row r="678" spans="1:1" ht="15.6" customHeight="1">
      <c r="A678" s="1"/>
    </row>
    <row r="679" spans="1:1" ht="15.6" customHeight="1">
      <c r="A679" s="1"/>
    </row>
    <row r="680" spans="1:1" ht="15.6" customHeight="1">
      <c r="A680" s="1"/>
    </row>
    <row r="681" spans="1:1" ht="15.6" customHeight="1">
      <c r="A681" s="1"/>
    </row>
    <row r="682" spans="1:1" ht="15.6" customHeight="1">
      <c r="A682" s="1"/>
    </row>
    <row r="683" spans="1:1" ht="15.6" customHeight="1">
      <c r="A683" s="1"/>
    </row>
    <row r="684" spans="1:1" ht="15.6" customHeight="1">
      <c r="A684" s="1"/>
    </row>
    <row r="685" spans="1:1" ht="15.6" customHeight="1">
      <c r="A685" s="1"/>
    </row>
    <row r="686" spans="1:1" ht="15.6" customHeight="1">
      <c r="A686" s="1"/>
    </row>
    <row r="687" spans="1:1" ht="15.6" customHeight="1">
      <c r="A687" s="1"/>
    </row>
    <row r="688" spans="1:1" ht="15.6" customHeight="1">
      <c r="A688" s="1"/>
    </row>
    <row r="689" spans="1:1" ht="15.6" customHeight="1">
      <c r="A689" s="1"/>
    </row>
    <row r="690" spans="1:1" ht="15.6" customHeight="1">
      <c r="A690" s="1"/>
    </row>
    <row r="691" spans="1:1" ht="15.6" customHeight="1">
      <c r="A691" s="1"/>
    </row>
    <row r="692" spans="1:1" ht="15.6" customHeight="1">
      <c r="A692" s="1"/>
    </row>
    <row r="693" spans="1:1" ht="15.6" customHeight="1">
      <c r="A693" s="1"/>
    </row>
    <row r="694" spans="1:1" ht="15.6" customHeight="1">
      <c r="A694" s="1"/>
    </row>
    <row r="695" spans="1:1" ht="15.6" customHeight="1">
      <c r="A695" s="1"/>
    </row>
    <row r="696" spans="1:1" ht="15.6" customHeight="1">
      <c r="A696" s="1"/>
    </row>
    <row r="697" spans="1:1" ht="15.6" customHeight="1">
      <c r="A697" s="1"/>
    </row>
    <row r="698" spans="1:1" ht="15.6" customHeight="1">
      <c r="A698" s="1"/>
    </row>
    <row r="699" spans="1:1" ht="15.6" customHeight="1">
      <c r="A699" s="1"/>
    </row>
    <row r="700" spans="1:1" ht="15.6" customHeight="1">
      <c r="A700" s="1"/>
    </row>
    <row r="701" spans="1:1" ht="15.6" customHeight="1">
      <c r="A701" s="1"/>
    </row>
    <row r="702" spans="1:1" ht="15.6" customHeight="1">
      <c r="A702" s="1"/>
    </row>
    <row r="703" spans="1:1" ht="15.6" customHeight="1">
      <c r="A703" s="1"/>
    </row>
    <row r="704" spans="1:1" ht="15.6" customHeight="1">
      <c r="A704" s="1"/>
    </row>
    <row r="705" spans="1:1" ht="15.6" customHeight="1">
      <c r="A705" s="1"/>
    </row>
    <row r="706" spans="1:1" ht="15.6" customHeight="1">
      <c r="A706" s="1"/>
    </row>
    <row r="707" spans="1:1" ht="15.6" customHeight="1">
      <c r="A707" s="1"/>
    </row>
    <row r="708" spans="1:1" ht="15.6" customHeight="1">
      <c r="A708" s="1"/>
    </row>
    <row r="709" spans="1:1" ht="15.6" customHeight="1">
      <c r="A709" s="1"/>
    </row>
    <row r="710" spans="1:1" ht="15.6" customHeight="1">
      <c r="A710" s="1"/>
    </row>
    <row r="711" spans="1:1" ht="15.6" customHeight="1">
      <c r="A711" s="1"/>
    </row>
    <row r="712" spans="1:1" ht="15.6" customHeight="1">
      <c r="A712" s="1"/>
    </row>
    <row r="713" spans="1:1" ht="15.6" customHeight="1">
      <c r="A713" s="1"/>
    </row>
    <row r="714" spans="1:1" ht="15.6" customHeight="1">
      <c r="A714" s="1"/>
    </row>
    <row r="715" spans="1:1" ht="15.6" customHeight="1">
      <c r="A715" s="1"/>
    </row>
    <row r="716" spans="1:1" ht="15.6" customHeight="1">
      <c r="A716" s="1"/>
    </row>
    <row r="717" spans="1:1" ht="15.6" customHeight="1">
      <c r="A717" s="1"/>
    </row>
    <row r="718" spans="1:1" ht="15.6" customHeight="1">
      <c r="A718" s="1"/>
    </row>
    <row r="719" spans="1:1" ht="15.6" customHeight="1">
      <c r="A719" s="1"/>
    </row>
    <row r="720" spans="1:1" ht="15.6" customHeight="1">
      <c r="A720" s="1"/>
    </row>
    <row r="721" spans="1:1" ht="15.6" customHeight="1">
      <c r="A721" s="1"/>
    </row>
    <row r="722" spans="1:1" ht="15.6" customHeight="1">
      <c r="A722" s="1"/>
    </row>
    <row r="723" spans="1:1" ht="15.6" customHeight="1">
      <c r="A723" s="1"/>
    </row>
    <row r="724" spans="1:1" ht="15.6" customHeight="1">
      <c r="A724" s="1"/>
    </row>
    <row r="725" spans="1:1" ht="15.6" customHeight="1">
      <c r="A725" s="1"/>
    </row>
    <row r="726" spans="1:1" ht="15.6" customHeight="1">
      <c r="A726" s="1"/>
    </row>
    <row r="727" spans="1:1" ht="15.6" customHeight="1">
      <c r="A727" s="1"/>
    </row>
    <row r="728" spans="1:1" ht="15.6" customHeight="1">
      <c r="A728" s="1"/>
    </row>
    <row r="729" spans="1:1" ht="15.6" customHeight="1">
      <c r="A729" s="1"/>
    </row>
    <row r="730" spans="1:1" ht="15.6" customHeight="1">
      <c r="A730" s="1"/>
    </row>
    <row r="731" spans="1:1" ht="15.6" customHeight="1">
      <c r="A731" s="1"/>
    </row>
    <row r="732" spans="1:1" ht="15.6" customHeight="1">
      <c r="A732" s="1"/>
    </row>
    <row r="733" spans="1:1" ht="15.6" customHeight="1">
      <c r="A733" s="1"/>
    </row>
    <row r="734" spans="1:1" ht="15.6" customHeight="1">
      <c r="A734" s="1"/>
    </row>
    <row r="735" spans="1:1" ht="15.6" customHeight="1">
      <c r="A735" s="1"/>
    </row>
    <row r="736" spans="1:1" ht="15.6" customHeight="1">
      <c r="A736" s="1"/>
    </row>
    <row r="737" spans="1:1" ht="15.6" customHeight="1">
      <c r="A737" s="1"/>
    </row>
    <row r="738" spans="1:1" ht="15.6" customHeight="1">
      <c r="A738" s="1"/>
    </row>
    <row r="739" spans="1:1" ht="15.6" customHeight="1">
      <c r="A739" s="1"/>
    </row>
    <row r="740" spans="1:1" ht="15.6" customHeight="1">
      <c r="A740" s="1"/>
    </row>
    <row r="741" spans="1:1" ht="15.6" customHeight="1">
      <c r="A741" s="1"/>
    </row>
    <row r="742" spans="1:1" ht="15.6" customHeight="1">
      <c r="A742" s="1"/>
    </row>
    <row r="743" spans="1:1" ht="15.6" customHeight="1">
      <c r="A743" s="1"/>
    </row>
    <row r="744" spans="1:1" ht="15.6" customHeight="1">
      <c r="A744" s="1"/>
    </row>
    <row r="745" spans="1:1" ht="15.6" customHeight="1">
      <c r="A745" s="1"/>
    </row>
    <row r="746" spans="1:1" ht="15.6" customHeight="1">
      <c r="A746" s="1"/>
    </row>
    <row r="747" spans="1:1" ht="15.6" customHeight="1">
      <c r="A747" s="1"/>
    </row>
    <row r="748" spans="1:1" ht="15.6" customHeight="1">
      <c r="A748" s="1"/>
    </row>
    <row r="749" spans="1:1" ht="15.6" customHeight="1">
      <c r="A749" s="1"/>
    </row>
    <row r="750" spans="1:1" ht="15.6" customHeight="1">
      <c r="A750" s="1"/>
    </row>
    <row r="751" spans="1:1" ht="15.6" customHeight="1">
      <c r="A751" s="1"/>
    </row>
    <row r="752" spans="1:1" ht="15.6" customHeight="1">
      <c r="A752" s="1"/>
    </row>
    <row r="753" spans="1:1" ht="15.6" customHeight="1">
      <c r="A753" s="1"/>
    </row>
    <row r="754" spans="1:1" ht="15.6" customHeight="1">
      <c r="A754" s="1"/>
    </row>
    <row r="755" spans="1:1" ht="15.6" customHeight="1">
      <c r="A755" s="1"/>
    </row>
    <row r="756" spans="1:1" ht="15.6" customHeight="1">
      <c r="A756" s="1"/>
    </row>
    <row r="757" spans="1:1" ht="15.6" customHeight="1">
      <c r="A757" s="1"/>
    </row>
    <row r="758" spans="1:1" ht="15.6" customHeight="1">
      <c r="A758" s="1"/>
    </row>
    <row r="759" spans="1:1" ht="15.6" customHeight="1">
      <c r="A759" s="1"/>
    </row>
    <row r="760" spans="1:1" ht="15.6" customHeight="1">
      <c r="A760" s="1"/>
    </row>
    <row r="761" spans="1:1" ht="15.6" customHeight="1">
      <c r="A761" s="1"/>
    </row>
    <row r="762" spans="1:1" ht="15.6" customHeight="1">
      <c r="A762" s="1"/>
    </row>
    <row r="763" spans="1:1" ht="15.6" customHeight="1">
      <c r="A763" s="1"/>
    </row>
    <row r="764" spans="1:1" ht="15.6" customHeight="1">
      <c r="A764" s="1"/>
    </row>
    <row r="765" spans="1:1" ht="15.6" customHeight="1">
      <c r="A765" s="1"/>
    </row>
    <row r="766" spans="1:1" ht="15.6" customHeight="1">
      <c r="A766" s="1"/>
    </row>
    <row r="767" spans="1:1" ht="15.6" customHeight="1">
      <c r="A767" s="1"/>
    </row>
    <row r="768" spans="1:1" ht="15.6" customHeight="1">
      <c r="A768" s="1"/>
    </row>
    <row r="769" spans="1:1" ht="15.6" customHeight="1">
      <c r="A769" s="1"/>
    </row>
    <row r="770" spans="1:1" ht="15.6" customHeight="1">
      <c r="A770" s="1"/>
    </row>
    <row r="771" spans="1:1" ht="15.6" customHeight="1">
      <c r="A771" s="1"/>
    </row>
    <row r="772" spans="1:1" ht="15.6" customHeight="1">
      <c r="A772" s="1"/>
    </row>
    <row r="773" spans="1:1" ht="15.6" customHeight="1">
      <c r="A773" s="1"/>
    </row>
    <row r="774" spans="1:1" ht="15.6" customHeight="1">
      <c r="A774" s="1"/>
    </row>
    <row r="775" spans="1:1" ht="15.6" customHeight="1">
      <c r="A775" s="1"/>
    </row>
    <row r="776" spans="1:1" ht="15.6" customHeight="1">
      <c r="A776" s="1"/>
    </row>
    <row r="777" spans="1:1" ht="15.6" customHeight="1">
      <c r="A777" s="1"/>
    </row>
    <row r="778" spans="1:1" ht="15.6" customHeight="1">
      <c r="A778" s="1"/>
    </row>
    <row r="779" spans="1:1" ht="15.6" customHeight="1">
      <c r="A779" s="1"/>
    </row>
    <row r="780" spans="1:1" ht="15.6" customHeight="1">
      <c r="A780" s="1"/>
    </row>
    <row r="781" spans="1:1" ht="15.6" customHeight="1">
      <c r="A781" s="1"/>
    </row>
    <row r="782" spans="1:1" ht="15.6" customHeight="1">
      <c r="A782" s="1"/>
    </row>
    <row r="783" spans="1:1" ht="15.6" customHeight="1">
      <c r="A783" s="1"/>
    </row>
    <row r="784" spans="1:1" ht="15.6" customHeight="1">
      <c r="A784" s="1"/>
    </row>
    <row r="785" spans="1:1" ht="15.6" customHeight="1">
      <c r="A785" s="1"/>
    </row>
    <row r="786" spans="1:1" ht="15.6" customHeight="1">
      <c r="A786" s="1"/>
    </row>
    <row r="787" spans="1:1" ht="15.6" customHeight="1">
      <c r="A787" s="1"/>
    </row>
    <row r="788" spans="1:1" ht="15.6" customHeight="1">
      <c r="A788" s="1"/>
    </row>
    <row r="789" spans="1:1" ht="15.6" customHeight="1">
      <c r="A789" s="1"/>
    </row>
    <row r="790" spans="1:1" ht="15.6" customHeight="1">
      <c r="A790" s="1"/>
    </row>
    <row r="791" spans="1:1" ht="15.6" customHeight="1">
      <c r="A791" s="1"/>
    </row>
    <row r="792" spans="1:1" ht="15.6" customHeight="1">
      <c r="A792" s="1"/>
    </row>
    <row r="793" spans="1:1" ht="15.6" customHeight="1">
      <c r="A793" s="1"/>
    </row>
    <row r="794" spans="1:1" ht="15.6" customHeight="1">
      <c r="A794" s="1"/>
    </row>
    <row r="795" spans="1:1" ht="15.6" customHeight="1">
      <c r="A795" s="1"/>
    </row>
    <row r="796" spans="1:1" ht="15.6" customHeight="1">
      <c r="A796" s="1"/>
    </row>
    <row r="797" spans="1:1" ht="15.6" customHeight="1">
      <c r="A797" s="1"/>
    </row>
    <row r="798" spans="1:1" ht="15.6" customHeight="1">
      <c r="A798" s="1"/>
    </row>
    <row r="799" spans="1:1" ht="15.6" customHeight="1">
      <c r="A799" s="1"/>
    </row>
    <row r="800" spans="1:1" ht="15.6" customHeight="1">
      <c r="A800" s="1"/>
    </row>
    <row r="801" spans="1:1" ht="15.6" customHeight="1">
      <c r="A801" s="1"/>
    </row>
    <row r="802" spans="1:1" ht="15.6" customHeight="1">
      <c r="A802" s="1"/>
    </row>
    <row r="803" spans="1:1" ht="15.6" customHeight="1">
      <c r="A803" s="1"/>
    </row>
    <row r="804" spans="1:1" ht="15.6" customHeight="1">
      <c r="A804" s="1"/>
    </row>
    <row r="805" spans="1:1" ht="15.6" customHeight="1">
      <c r="A805" s="1"/>
    </row>
    <row r="806" spans="1:1" ht="15.6" customHeight="1">
      <c r="A806" s="1"/>
    </row>
    <row r="807" spans="1:1" ht="15.6" customHeight="1">
      <c r="A807" s="1"/>
    </row>
    <row r="808" spans="1:1" ht="15.6" customHeight="1">
      <c r="A808" s="1"/>
    </row>
    <row r="809" spans="1:1" ht="15.6" customHeight="1">
      <c r="A809" s="1"/>
    </row>
    <row r="810" spans="1:1" ht="15.6" customHeight="1">
      <c r="A810" s="1"/>
    </row>
    <row r="811" spans="1:1" ht="15.6" customHeight="1">
      <c r="A811" s="1"/>
    </row>
    <row r="812" spans="1:1" ht="15.6" customHeight="1">
      <c r="A812" s="1"/>
    </row>
    <row r="813" spans="1:1" ht="15.6" customHeight="1">
      <c r="A813" s="1"/>
    </row>
    <row r="814" spans="1:1" ht="15.6" customHeight="1">
      <c r="A814" s="1"/>
    </row>
    <row r="815" spans="1:1" ht="15.6" customHeight="1">
      <c r="A815" s="1"/>
    </row>
    <row r="816" spans="1:1" ht="15.6" customHeight="1">
      <c r="A816" s="1"/>
    </row>
    <row r="817" spans="1:1" ht="15.6" customHeight="1">
      <c r="A817" s="1"/>
    </row>
    <row r="818" spans="1:1" ht="15.6" customHeight="1">
      <c r="A818" s="1"/>
    </row>
    <row r="819" spans="1:1" ht="15.6" customHeight="1">
      <c r="A819" s="1"/>
    </row>
    <row r="820" spans="1:1" ht="15.6" customHeight="1">
      <c r="A820" s="1"/>
    </row>
    <row r="821" spans="1:1" ht="15.6" customHeight="1">
      <c r="A821" s="1"/>
    </row>
    <row r="822" spans="1:1" ht="15.6" customHeight="1">
      <c r="A822" s="1"/>
    </row>
    <row r="823" spans="1:1" ht="15.6" customHeight="1">
      <c r="A823" s="1"/>
    </row>
    <row r="824" spans="1:1" ht="15.6" customHeight="1">
      <c r="A824" s="1"/>
    </row>
    <row r="825" spans="1:1" ht="15.6" customHeight="1">
      <c r="A825" s="1"/>
    </row>
    <row r="826" spans="1:1" ht="15.6" customHeight="1">
      <c r="A826" s="1"/>
    </row>
    <row r="827" spans="1:1" ht="15.6" customHeight="1">
      <c r="A827" s="1"/>
    </row>
    <row r="828" spans="1:1" ht="15.6" customHeight="1">
      <c r="A828" s="1"/>
    </row>
    <row r="829" spans="1:1" ht="15.6" customHeight="1">
      <c r="A829" s="1"/>
    </row>
    <row r="830" spans="1:1" ht="15.6" customHeight="1">
      <c r="A830" s="1"/>
    </row>
    <row r="831" spans="1:1" ht="15.6" customHeight="1">
      <c r="A831" s="1"/>
    </row>
    <row r="832" spans="1:1" ht="15.6" customHeight="1">
      <c r="A832" s="1"/>
    </row>
    <row r="833" spans="1:1" ht="15.6" customHeight="1">
      <c r="A833" s="1"/>
    </row>
    <row r="834" spans="1:1" ht="15.6" customHeight="1">
      <c r="A834" s="1"/>
    </row>
    <row r="835" spans="1:1" ht="15.6" customHeight="1">
      <c r="A835" s="1"/>
    </row>
    <row r="836" spans="1:1" ht="15.6" customHeight="1">
      <c r="A836" s="1"/>
    </row>
    <row r="837" spans="1:1" ht="15.6" customHeight="1">
      <c r="A837" s="1"/>
    </row>
    <row r="838" spans="1:1" ht="15.6" customHeight="1">
      <c r="A838" s="1"/>
    </row>
    <row r="839" spans="1:1" ht="15.6" customHeight="1">
      <c r="A839" s="1"/>
    </row>
    <row r="840" spans="1:1" ht="15.6" customHeight="1">
      <c r="A840" s="1"/>
    </row>
    <row r="841" spans="1:1" ht="15.6" customHeight="1">
      <c r="A841" s="1"/>
    </row>
    <row r="842" spans="1:1" ht="15.6" customHeight="1">
      <c r="A842" s="1"/>
    </row>
    <row r="843" spans="1:1" ht="15.6" customHeight="1">
      <c r="A843" s="1"/>
    </row>
    <row r="844" spans="1:1" ht="15.6" customHeight="1">
      <c r="A844" s="1"/>
    </row>
    <row r="845" spans="1:1" ht="15.6" customHeight="1">
      <c r="A845" s="1"/>
    </row>
    <row r="846" spans="1:1" ht="15.6" customHeight="1">
      <c r="A846" s="1"/>
    </row>
    <row r="847" spans="1:1" ht="15.6" customHeight="1">
      <c r="A847" s="1"/>
    </row>
    <row r="848" spans="1:1" ht="15.6" customHeight="1">
      <c r="A848" s="1"/>
    </row>
    <row r="849" spans="1:1" ht="15.6" customHeight="1">
      <c r="A849" s="1"/>
    </row>
    <row r="850" spans="1:1" ht="15.6" customHeight="1">
      <c r="A850" s="1"/>
    </row>
    <row r="851" spans="1:1" ht="15.6" customHeight="1">
      <c r="A851" s="1"/>
    </row>
    <row r="852" spans="1:1" ht="15.6" customHeight="1">
      <c r="A852" s="1"/>
    </row>
    <row r="853" spans="1:1" ht="15.6" customHeight="1">
      <c r="A853" s="1"/>
    </row>
    <row r="854" spans="1:1" ht="15.6" customHeight="1">
      <c r="A854" s="1"/>
    </row>
    <row r="855" spans="1:1" ht="15.6" customHeight="1">
      <c r="A855" s="1"/>
    </row>
    <row r="856" spans="1:1" ht="15.6" customHeight="1">
      <c r="A856" s="1"/>
    </row>
    <row r="857" spans="1:1" ht="15.6" customHeight="1">
      <c r="A857" s="1"/>
    </row>
    <row r="858" spans="1:1" ht="15.6" customHeight="1">
      <c r="A858" s="1"/>
    </row>
    <row r="859" spans="1:1" ht="15.6" customHeight="1">
      <c r="A859" s="1"/>
    </row>
    <row r="860" spans="1:1" ht="15.6" customHeight="1">
      <c r="A860" s="1"/>
    </row>
    <row r="861" spans="1:1" ht="15.6" customHeight="1">
      <c r="A861" s="1"/>
    </row>
    <row r="862" spans="1:1" ht="15.6" customHeight="1">
      <c r="A862" s="1"/>
    </row>
    <row r="863" spans="1:1" ht="15.6" customHeight="1">
      <c r="A863" s="1"/>
    </row>
    <row r="864" spans="1:1" ht="15.6" customHeight="1">
      <c r="A864" s="1"/>
    </row>
    <row r="865" spans="1:1" ht="15.6" customHeight="1">
      <c r="A865" s="1"/>
    </row>
    <row r="866" spans="1:1" ht="15.6" customHeight="1">
      <c r="A866" s="1"/>
    </row>
    <row r="867" spans="1:1" ht="15.6" customHeight="1">
      <c r="A867" s="1"/>
    </row>
    <row r="868" spans="1:1" ht="15.6" customHeight="1">
      <c r="A868" s="1"/>
    </row>
    <row r="869" spans="1:1" ht="15.6" customHeight="1">
      <c r="A869" s="1"/>
    </row>
    <row r="870" spans="1:1" ht="15.6" customHeight="1">
      <c r="A870" s="1"/>
    </row>
    <row r="871" spans="1:1" ht="15.6" customHeight="1">
      <c r="A871" s="1"/>
    </row>
    <row r="872" spans="1:1" ht="15.6" customHeight="1">
      <c r="A872" s="1"/>
    </row>
    <row r="873" spans="1:1" ht="15.6" customHeight="1">
      <c r="A873" s="1"/>
    </row>
    <row r="874" spans="1:1" ht="15.6" customHeight="1">
      <c r="A874" s="1"/>
    </row>
    <row r="875" spans="1:1" ht="15.6" customHeight="1">
      <c r="A875" s="1"/>
    </row>
    <row r="876" spans="1:1" ht="15.6" customHeight="1">
      <c r="A876" s="1"/>
    </row>
    <row r="877" spans="1:1" ht="15.6" customHeight="1">
      <c r="A877" s="1"/>
    </row>
    <row r="878" spans="1:1" ht="15.6" customHeight="1">
      <c r="A878" s="1"/>
    </row>
    <row r="879" spans="1:1" ht="15.6" customHeight="1">
      <c r="A879" s="1"/>
    </row>
    <row r="880" spans="1:1" ht="15.6" customHeight="1">
      <c r="A880" s="1"/>
    </row>
    <row r="881" spans="1:1" ht="15.6" customHeight="1">
      <c r="A881" s="1"/>
    </row>
    <row r="882" spans="1:1" ht="15.6" customHeight="1">
      <c r="A882" s="1"/>
    </row>
    <row r="883" spans="1:1" ht="15.6" customHeight="1">
      <c r="A883" s="1"/>
    </row>
    <row r="884" spans="1:1" ht="15.6" customHeight="1">
      <c r="A884" s="1"/>
    </row>
    <row r="885" spans="1:1" ht="15.6" customHeight="1">
      <c r="A885" s="1"/>
    </row>
    <row r="886" spans="1:1" ht="15.6" customHeight="1">
      <c r="A886" s="1"/>
    </row>
    <row r="887" spans="1:1" ht="15.6" customHeight="1">
      <c r="A887" s="1"/>
    </row>
    <row r="888" spans="1:1" ht="15.6" customHeight="1">
      <c r="A888" s="1"/>
    </row>
    <row r="889" spans="1:1" ht="15.6" customHeight="1">
      <c r="A889" s="1"/>
    </row>
    <row r="890" spans="1:1" ht="15.6" customHeight="1">
      <c r="A890" s="1"/>
    </row>
    <row r="891" spans="1:1" ht="15.6" customHeight="1">
      <c r="A891" s="1"/>
    </row>
    <row r="892" spans="1:1" ht="15.6" customHeight="1">
      <c r="A892" s="1"/>
    </row>
    <row r="893" spans="1:1" ht="15.6" customHeight="1">
      <c r="A893" s="1"/>
    </row>
    <row r="894" spans="1:1" ht="15.6" customHeight="1">
      <c r="A894" s="1"/>
    </row>
    <row r="895" spans="1:1" ht="15.6" customHeight="1">
      <c r="A895" s="1"/>
    </row>
    <row r="896" spans="1:1" ht="15.6" customHeight="1">
      <c r="A896" s="1"/>
    </row>
    <row r="897" spans="1:1" ht="15.6" customHeight="1">
      <c r="A897" s="1"/>
    </row>
    <row r="898" spans="1:1" ht="15.6" customHeight="1">
      <c r="A898" s="1"/>
    </row>
    <row r="899" spans="1:1" ht="15.6" customHeight="1">
      <c r="A899" s="1"/>
    </row>
    <row r="900" spans="1:1" ht="15.6" customHeight="1">
      <c r="A900" s="1"/>
    </row>
    <row r="901" spans="1:1" ht="15.6" customHeight="1">
      <c r="A901" s="1"/>
    </row>
    <row r="902" spans="1:1" ht="15.6" customHeight="1">
      <c r="A902" s="1"/>
    </row>
    <row r="903" spans="1:1" ht="15.6" customHeight="1">
      <c r="A903" s="1"/>
    </row>
    <row r="904" spans="1:1" ht="15.6" customHeight="1">
      <c r="A904" s="1"/>
    </row>
    <row r="905" spans="1:1" ht="15.6" customHeight="1">
      <c r="A905" s="1"/>
    </row>
    <row r="906" spans="1:1" ht="15.6" customHeight="1">
      <c r="A906" s="1"/>
    </row>
    <row r="907" spans="1:1" ht="15.6" customHeight="1">
      <c r="A907" s="1"/>
    </row>
    <row r="908" spans="1:1" ht="15.6" customHeight="1">
      <c r="A908" s="1"/>
    </row>
    <row r="909" spans="1:1" ht="15.6" customHeight="1">
      <c r="A909" s="1"/>
    </row>
    <row r="910" spans="1:1" ht="15.6" customHeight="1">
      <c r="A910" s="1"/>
    </row>
    <row r="911" spans="1:1" ht="15.6" customHeight="1">
      <c r="A911" s="1"/>
    </row>
    <row r="912" spans="1:1" ht="15.6" customHeight="1">
      <c r="A912" s="1"/>
    </row>
    <row r="913" spans="1:1" ht="15.6" customHeight="1">
      <c r="A913" s="1"/>
    </row>
    <row r="914" spans="1:1" ht="15.6" customHeight="1">
      <c r="A914" s="1"/>
    </row>
    <row r="915" spans="1:1" ht="15.6" customHeight="1">
      <c r="A915" s="1"/>
    </row>
    <row r="916" spans="1:1" ht="15.6" customHeight="1">
      <c r="A916" s="1"/>
    </row>
    <row r="917" spans="1:1" ht="15.6" customHeight="1">
      <c r="A917" s="1"/>
    </row>
    <row r="918" spans="1:1" ht="15.6" customHeight="1">
      <c r="A918" s="1"/>
    </row>
    <row r="919" spans="1:1" ht="15.6" customHeight="1">
      <c r="A919" s="1"/>
    </row>
    <row r="920" spans="1:1" ht="15.6" customHeight="1">
      <c r="A920" s="1"/>
    </row>
    <row r="921" spans="1:1" ht="15.6" customHeight="1">
      <c r="A921" s="1"/>
    </row>
    <row r="922" spans="1:1" ht="15.6" customHeight="1">
      <c r="A922" s="1"/>
    </row>
    <row r="923" spans="1:1" ht="15.6" customHeight="1">
      <c r="A923" s="1"/>
    </row>
    <row r="924" spans="1:1" ht="15.6" customHeight="1">
      <c r="A924" s="1"/>
    </row>
    <row r="925" spans="1:1" ht="15.6" customHeight="1">
      <c r="A925" s="1"/>
    </row>
    <row r="926" spans="1:1" ht="15.6" customHeight="1">
      <c r="A926" s="1"/>
    </row>
    <row r="927" spans="1:1" ht="15.6" customHeight="1">
      <c r="A927" s="1"/>
    </row>
    <row r="928" spans="1:1" ht="15.6" customHeight="1">
      <c r="A928" s="1"/>
    </row>
    <row r="929" spans="1:1" ht="15.6" customHeight="1">
      <c r="A929" s="1"/>
    </row>
    <row r="930" spans="1:1" ht="15.6" customHeight="1">
      <c r="A930" s="1"/>
    </row>
    <row r="931" spans="1:1" ht="15.6" customHeight="1">
      <c r="A931" s="1"/>
    </row>
    <row r="932" spans="1:1" ht="15.6" customHeight="1">
      <c r="A932" s="1"/>
    </row>
    <row r="933" spans="1:1" ht="15.6" customHeight="1">
      <c r="A933" s="1"/>
    </row>
    <row r="934" spans="1:1" ht="15.6" customHeight="1">
      <c r="A934" s="1"/>
    </row>
    <row r="935" spans="1:1" ht="15.6" customHeight="1">
      <c r="A935" s="1"/>
    </row>
    <row r="936" spans="1:1" ht="15.6" customHeight="1">
      <c r="A936" s="1"/>
    </row>
    <row r="937" spans="1:1" ht="15.6" customHeight="1">
      <c r="A937" s="1"/>
    </row>
    <row r="938" spans="1:1" ht="15.6" customHeight="1">
      <c r="A938" s="1"/>
    </row>
    <row r="939" spans="1:1" ht="15.6" customHeight="1">
      <c r="A939" s="1"/>
    </row>
    <row r="940" spans="1:1" ht="15.6" customHeight="1">
      <c r="A940" s="1"/>
    </row>
    <row r="941" spans="1:1" ht="15.6" customHeight="1">
      <c r="A941" s="1"/>
    </row>
    <row r="942" spans="1:1" ht="15.6" customHeight="1">
      <c r="A942" s="1"/>
    </row>
    <row r="943" spans="1:1" ht="15.6" customHeight="1">
      <c r="A943" s="1"/>
    </row>
    <row r="944" spans="1:1" ht="15.6" customHeight="1">
      <c r="A944" s="1"/>
    </row>
    <row r="945" spans="1:1" ht="15.6" customHeight="1">
      <c r="A945" s="1"/>
    </row>
    <row r="946" spans="1:1" ht="15.6" customHeight="1">
      <c r="A946" s="1"/>
    </row>
    <row r="947" spans="1:1" ht="15.6" customHeight="1">
      <c r="A947" s="1"/>
    </row>
    <row r="948" spans="1:1" ht="15.6" customHeight="1">
      <c r="A948" s="1"/>
    </row>
    <row r="949" spans="1:1" ht="15.6" customHeight="1">
      <c r="A949" s="1"/>
    </row>
    <row r="950" spans="1:1" ht="15.6" customHeight="1">
      <c r="A950" s="1"/>
    </row>
    <row r="951" spans="1:1" ht="15.6" customHeight="1">
      <c r="A951" s="1"/>
    </row>
    <row r="952" spans="1:1" ht="15.6" customHeight="1">
      <c r="A952" s="1"/>
    </row>
    <row r="953" spans="1:1" ht="15.6" customHeight="1">
      <c r="A953" s="1"/>
    </row>
    <row r="954" spans="1:1" ht="15.6" customHeight="1">
      <c r="A954" s="1"/>
    </row>
    <row r="955" spans="1:1" ht="15.6" customHeight="1">
      <c r="A955" s="1"/>
    </row>
    <row r="956" spans="1:1" ht="15.6" customHeight="1">
      <c r="A956" s="1"/>
    </row>
    <row r="957" spans="1:1" ht="15.6" customHeight="1">
      <c r="A957" s="1"/>
    </row>
    <row r="958" spans="1:1" ht="15.6" customHeight="1">
      <c r="A958" s="1"/>
    </row>
    <row r="959" spans="1:1" ht="15.6" customHeight="1">
      <c r="A959" s="1"/>
    </row>
    <row r="960" spans="1:1" ht="15.6" customHeight="1">
      <c r="A960" s="1"/>
    </row>
    <row r="961" spans="1:1" ht="15.6" customHeight="1">
      <c r="A961" s="1"/>
    </row>
    <row r="962" spans="1:1" ht="15.6" customHeight="1">
      <c r="A962" s="1"/>
    </row>
    <row r="963" spans="1:1" ht="15.6" customHeight="1">
      <c r="A963" s="1"/>
    </row>
    <row r="964" spans="1:1" ht="15.6" customHeight="1">
      <c r="A964" s="1"/>
    </row>
    <row r="965" spans="1:1" ht="15.6" customHeight="1">
      <c r="A965" s="1"/>
    </row>
    <row r="966" spans="1:1" ht="15.6" customHeight="1">
      <c r="A966" s="1"/>
    </row>
    <row r="967" spans="1:1" ht="15.6" customHeight="1">
      <c r="A967" s="1"/>
    </row>
    <row r="968" spans="1:1" ht="15.6" customHeight="1">
      <c r="A968" s="1"/>
    </row>
    <row r="969" spans="1:1" ht="15.6" customHeight="1">
      <c r="A969" s="1"/>
    </row>
    <row r="970" spans="1:1" ht="15.6" customHeight="1">
      <c r="A970" s="1"/>
    </row>
    <row r="971" spans="1:1" ht="15.6" customHeight="1">
      <c r="A971" s="1"/>
    </row>
    <row r="972" spans="1:1" ht="15.6" customHeight="1">
      <c r="A972" s="1"/>
    </row>
    <row r="973" spans="1:1" ht="15.6" customHeight="1">
      <c r="A973" s="1"/>
    </row>
    <row r="974" spans="1:1" ht="15.6" customHeight="1">
      <c r="A974" s="1"/>
    </row>
    <row r="975" spans="1:1" ht="15.6" customHeight="1">
      <c r="A975" s="1"/>
    </row>
    <row r="976" spans="1:1" ht="15.6" customHeight="1">
      <c r="A976" s="1"/>
    </row>
    <row r="977" spans="1:1" ht="15.6" customHeight="1">
      <c r="A977" s="1"/>
    </row>
    <row r="978" spans="1:1" ht="15.6" customHeight="1">
      <c r="A978" s="1"/>
    </row>
    <row r="979" spans="1:1" ht="15.6" customHeight="1">
      <c r="A979" s="1"/>
    </row>
    <row r="980" spans="1:1" ht="15.6" customHeight="1">
      <c r="A980" s="1"/>
    </row>
    <row r="981" spans="1:1" ht="15.6" customHeight="1">
      <c r="A981" s="1"/>
    </row>
    <row r="982" spans="1:1" ht="15.6" customHeight="1">
      <c r="A982" s="1"/>
    </row>
    <row r="983" spans="1:1" ht="15.6" customHeight="1">
      <c r="A983" s="1"/>
    </row>
    <row r="984" spans="1:1" ht="15.6" customHeight="1">
      <c r="A984" s="1"/>
    </row>
    <row r="985" spans="1:1" ht="15.6" customHeight="1">
      <c r="A985" s="1"/>
    </row>
    <row r="986" spans="1:1" ht="15.6" customHeight="1">
      <c r="A986" s="1"/>
    </row>
    <row r="987" spans="1:1" ht="15.6" customHeight="1">
      <c r="A987" s="1"/>
    </row>
    <row r="988" spans="1:1" ht="15.6" customHeight="1">
      <c r="A988" s="1"/>
    </row>
    <row r="989" spans="1:1" ht="15.6" customHeight="1">
      <c r="A989" s="1"/>
    </row>
    <row r="990" spans="1:1" ht="15.6" customHeight="1">
      <c r="A990" s="1"/>
    </row>
    <row r="991" spans="1:1" ht="15.6" customHeight="1">
      <c r="A991" s="1"/>
    </row>
    <row r="992" spans="1:1" ht="15.6" customHeight="1">
      <c r="A992" s="1"/>
    </row>
    <row r="993" spans="1:1" ht="15.6" customHeight="1">
      <c r="A993" s="1"/>
    </row>
    <row r="994" spans="1:1" ht="15.6" customHeight="1">
      <c r="A994" s="1"/>
    </row>
    <row r="995" spans="1:1" ht="15.6" customHeight="1">
      <c r="A995" s="1"/>
    </row>
    <row r="996" spans="1:1" ht="15.6" customHeight="1">
      <c r="A996" s="1"/>
    </row>
    <row r="997" spans="1:1" ht="15.6" customHeight="1">
      <c r="A997" s="1"/>
    </row>
    <row r="998" spans="1:1" ht="15.6" customHeight="1">
      <c r="A998" s="1"/>
    </row>
    <row r="999" spans="1:1" ht="15.6" customHeight="1">
      <c r="A999" s="1"/>
    </row>
    <row r="1000" spans="1:1" ht="15.6" customHeight="1">
      <c r="A1000" s="1"/>
    </row>
    <row r="1001" spans="1:1" ht="15.6" customHeight="1">
      <c r="A1001" s="1"/>
    </row>
    <row r="1002" spans="1:1" ht="15.6" customHeight="1">
      <c r="A1002" s="1"/>
    </row>
    <row r="1003" spans="1:1" ht="15.6" customHeight="1">
      <c r="A1003" s="1"/>
    </row>
    <row r="1004" spans="1:1" ht="15.6" customHeight="1">
      <c r="A1004" s="1"/>
    </row>
    <row r="1005" spans="1:1" ht="15.6" customHeight="1">
      <c r="A1005" s="1"/>
    </row>
    <row r="1006" spans="1:1" ht="15.6" customHeight="1">
      <c r="A1006" s="1"/>
    </row>
    <row r="1007" spans="1:1" ht="15.6" customHeight="1">
      <c r="A1007" s="1"/>
    </row>
    <row r="1008" spans="1:1" ht="15.6" customHeight="1">
      <c r="A1008" s="1"/>
    </row>
    <row r="1009" spans="1:1" ht="15.6" customHeight="1">
      <c r="A1009" s="1"/>
    </row>
    <row r="1010" spans="1:1" ht="15.6" customHeight="1">
      <c r="A1010" s="1"/>
    </row>
    <row r="1011" spans="1:1" ht="15.6" customHeight="1">
      <c r="A1011" s="1"/>
    </row>
    <row r="1012" spans="1:1" ht="15.6" customHeight="1">
      <c r="A1012" s="1"/>
    </row>
    <row r="1013" spans="1:1" ht="15.6" customHeight="1">
      <c r="A1013" s="1"/>
    </row>
    <row r="1014" spans="1:1" ht="15.6" customHeight="1">
      <c r="A1014" s="1"/>
    </row>
    <row r="1015" spans="1:1" ht="15.6" customHeight="1">
      <c r="A1015" s="1"/>
    </row>
    <row r="1016" spans="1:1" ht="15.6" customHeight="1">
      <c r="A1016" s="1"/>
    </row>
    <row r="1017" spans="1:1" ht="15.6" customHeight="1">
      <c r="A1017" s="1"/>
    </row>
    <row r="1018" spans="1:1" ht="15.6" customHeight="1">
      <c r="A1018" s="1"/>
    </row>
    <row r="1019" spans="1:1" ht="15.6" customHeight="1">
      <c r="A1019" s="1"/>
    </row>
    <row r="1020" spans="1:1" ht="15.6" customHeight="1">
      <c r="A1020" s="1"/>
    </row>
    <row r="1021" spans="1:1" ht="15.6" customHeight="1">
      <c r="A1021" s="1"/>
    </row>
    <row r="1022" spans="1:1" ht="15.6" customHeight="1">
      <c r="A1022" s="1"/>
    </row>
    <row r="1023" spans="1:1" ht="15.6" customHeight="1">
      <c r="A1023" s="1"/>
    </row>
    <row r="1024" spans="1:1" ht="15.6" customHeight="1">
      <c r="A1024" s="1"/>
    </row>
    <row r="1025" spans="1:1" ht="15.6" customHeight="1">
      <c r="A1025" s="1"/>
    </row>
    <row r="1026" spans="1:1" ht="15.6" customHeight="1">
      <c r="A1026" s="1"/>
    </row>
    <row r="1027" spans="1:1" ht="15.6" customHeight="1">
      <c r="A1027" s="1"/>
    </row>
    <row r="1028" spans="1:1" ht="15.6" customHeight="1">
      <c r="A1028" s="1"/>
    </row>
    <row r="1029" spans="1:1" ht="15.6" customHeight="1">
      <c r="A1029" s="1"/>
    </row>
    <row r="1030" spans="1:1" ht="15.6" customHeight="1">
      <c r="A1030" s="1"/>
    </row>
    <row r="1031" spans="1:1" ht="15.6" customHeight="1">
      <c r="A1031" s="1"/>
    </row>
    <row r="1032" spans="1:1" ht="15.6" customHeight="1">
      <c r="A1032" s="1"/>
    </row>
    <row r="1033" spans="1:1" ht="15.6" customHeight="1">
      <c r="A1033" s="1"/>
    </row>
    <row r="1034" spans="1:1" ht="15.6" customHeight="1">
      <c r="A1034" s="1"/>
    </row>
    <row r="1035" spans="1:1" ht="15.6" customHeight="1">
      <c r="A1035" s="1"/>
    </row>
    <row r="1036" spans="1:1" ht="15.6" customHeight="1">
      <c r="A1036" s="1"/>
    </row>
    <row r="1037" spans="1:1" ht="15.6" customHeight="1">
      <c r="A1037" s="1"/>
    </row>
    <row r="1038" spans="1:1" ht="15.6" customHeight="1">
      <c r="A1038" s="1"/>
    </row>
    <row r="1039" spans="1:1" ht="15.6" customHeight="1">
      <c r="A1039" s="1"/>
    </row>
    <row r="1040" spans="1:1" ht="15.6" customHeight="1">
      <c r="A1040" s="1"/>
    </row>
    <row r="1041" spans="1:1" ht="15.6" customHeight="1">
      <c r="A1041" s="1"/>
    </row>
    <row r="1042" spans="1:1" ht="15.6" customHeight="1">
      <c r="A1042" s="1"/>
    </row>
    <row r="1043" spans="1:1" ht="15.6" customHeight="1">
      <c r="A1043" s="1"/>
    </row>
    <row r="1044" spans="1:1" ht="15.6" customHeight="1">
      <c r="A1044" s="1"/>
    </row>
    <row r="1045" spans="1:1" ht="15.6" customHeight="1">
      <c r="A1045" s="1"/>
    </row>
    <row r="1046" spans="1:1" ht="15.6" customHeight="1">
      <c r="A1046" s="1"/>
    </row>
    <row r="1047" spans="1:1" ht="15.6" customHeight="1">
      <c r="A1047" s="1"/>
    </row>
    <row r="1048" spans="1:1" ht="15.6" customHeight="1">
      <c r="A1048" s="1"/>
    </row>
    <row r="1049" spans="1:1" ht="15.6" customHeight="1">
      <c r="A1049" s="1"/>
    </row>
    <row r="1050" spans="1:1" ht="15.6" customHeight="1">
      <c r="A1050" s="1"/>
    </row>
    <row r="1051" spans="1:1" ht="15.6" customHeight="1">
      <c r="A1051" s="1"/>
    </row>
    <row r="1052" spans="1:1" ht="15.6" customHeight="1">
      <c r="A1052" s="1"/>
    </row>
    <row r="1053" spans="1:1" ht="15.6" customHeight="1">
      <c r="A1053" s="1"/>
    </row>
    <row r="1054" spans="1:1" ht="15.6" customHeight="1">
      <c r="A1054" s="1"/>
    </row>
    <row r="1055" spans="1:1" ht="15.6" customHeight="1">
      <c r="A1055" s="1"/>
    </row>
    <row r="1056" spans="1:1" ht="15.6" customHeight="1">
      <c r="A1056" s="1"/>
    </row>
    <row r="1057" spans="1:1" ht="15.6" customHeight="1">
      <c r="A1057" s="1"/>
    </row>
    <row r="1058" spans="1:1" ht="15.6" customHeight="1">
      <c r="A1058" s="1"/>
    </row>
    <row r="1059" spans="1:1" ht="15.6" customHeight="1">
      <c r="A1059" s="1"/>
    </row>
    <row r="1060" spans="1:1" ht="15.6" customHeight="1">
      <c r="A1060" s="1"/>
    </row>
    <row r="1061" spans="1:1" ht="15.6" customHeight="1">
      <c r="A1061" s="1"/>
    </row>
    <row r="1062" spans="1:1" ht="15.6" customHeight="1">
      <c r="A1062" s="1"/>
    </row>
    <row r="1063" spans="1:1" ht="15.6" customHeight="1">
      <c r="A1063" s="1"/>
    </row>
    <row r="1064" spans="1:1" ht="15.6" customHeight="1">
      <c r="A1064" s="1"/>
    </row>
    <row r="1065" spans="1:1" ht="15.6" customHeight="1">
      <c r="A1065" s="1"/>
    </row>
    <row r="1066" spans="1:1" ht="15.6" customHeight="1">
      <c r="A1066" s="1"/>
    </row>
    <row r="1067" spans="1:1" ht="15.6" customHeight="1">
      <c r="A1067" s="1"/>
    </row>
    <row r="1068" spans="1:1" ht="15.6" customHeight="1">
      <c r="A1068" s="1"/>
    </row>
    <row r="1069" spans="1:1" ht="15.6" customHeight="1">
      <c r="A1069" s="1"/>
    </row>
    <row r="1070" spans="1:1" ht="15.6" customHeight="1">
      <c r="A1070" s="1"/>
    </row>
    <row r="1071" spans="1:1" ht="15.6" customHeight="1">
      <c r="A1071" s="1"/>
    </row>
    <row r="1072" spans="1:1" ht="15.6" customHeight="1">
      <c r="A1072" s="1"/>
    </row>
    <row r="1073" spans="1:1" ht="15.6" customHeight="1">
      <c r="A1073" s="1"/>
    </row>
    <row r="1074" spans="1:1" ht="15.6" customHeight="1">
      <c r="A1074" s="1"/>
    </row>
    <row r="1075" spans="1:1" ht="15.6" customHeight="1">
      <c r="A1075" s="1"/>
    </row>
    <row r="1076" spans="1:1" ht="15.6" customHeight="1">
      <c r="A1076" s="1"/>
    </row>
    <row r="1077" spans="1:1" ht="15.6" customHeight="1">
      <c r="A1077" s="1"/>
    </row>
    <row r="1078" spans="1:1" ht="15.6" customHeight="1">
      <c r="A1078" s="1"/>
    </row>
    <row r="1079" spans="1:1" ht="15.6" customHeight="1">
      <c r="A1079" s="1"/>
    </row>
    <row r="1080" spans="1:1" ht="15.6" customHeight="1">
      <c r="A1080" s="1"/>
    </row>
    <row r="1081" spans="1:1" ht="15.6" customHeight="1">
      <c r="A1081" s="1"/>
    </row>
    <row r="1082" spans="1:1" ht="15.6" customHeight="1">
      <c r="A1082" s="1"/>
    </row>
    <row r="1083" spans="1:1" ht="15.6" customHeight="1">
      <c r="A1083" s="1"/>
    </row>
    <row r="1084" spans="1:1" ht="15.6" customHeight="1">
      <c r="A1084" s="1"/>
    </row>
    <row r="1085" spans="1:1" ht="15.6" customHeight="1">
      <c r="A1085" s="1"/>
    </row>
    <row r="1086" spans="1:1" ht="15.6" customHeight="1">
      <c r="A1086" s="1"/>
    </row>
    <row r="1087" spans="1:1" ht="15.6" customHeight="1">
      <c r="A1087" s="1"/>
    </row>
    <row r="1088" spans="1:1" ht="15.6" customHeight="1">
      <c r="A1088" s="1"/>
    </row>
    <row r="1089" spans="1:1" ht="15.6" customHeight="1">
      <c r="A1089" s="1"/>
    </row>
    <row r="1090" spans="1:1" ht="15.6" customHeight="1">
      <c r="A1090" s="1"/>
    </row>
    <row r="1091" spans="1:1" ht="15.6" customHeight="1">
      <c r="A1091" s="1"/>
    </row>
    <row r="1092" spans="1:1" ht="15.6" customHeight="1">
      <c r="A1092" s="1"/>
    </row>
    <row r="1093" spans="1:1" ht="15.6" customHeight="1">
      <c r="A1093" s="1"/>
    </row>
    <row r="1094" spans="1:1" ht="15.6" customHeight="1">
      <c r="A1094" s="1"/>
    </row>
    <row r="1095" spans="1:1" ht="15.6" customHeight="1">
      <c r="A1095" s="1"/>
    </row>
    <row r="1096" spans="1:1" ht="15.6" customHeight="1">
      <c r="A1096" s="1"/>
    </row>
    <row r="1097" spans="1:1" ht="15.6" customHeight="1">
      <c r="A1097" s="1"/>
    </row>
    <row r="1098" spans="1:1" ht="15.6" customHeight="1">
      <c r="A1098" s="1"/>
    </row>
    <row r="1099" spans="1:1" ht="15.6" customHeight="1">
      <c r="A1099" s="1"/>
    </row>
    <row r="1100" spans="1:1" ht="15.6" customHeight="1">
      <c r="A1100" s="1"/>
    </row>
    <row r="1101" spans="1:1" ht="15.6" customHeight="1">
      <c r="A1101" s="1"/>
    </row>
    <row r="1102" spans="1:1" ht="15.6" customHeight="1">
      <c r="A1102" s="1"/>
    </row>
    <row r="1103" spans="1:1" ht="15.6" customHeight="1">
      <c r="A1103" s="1"/>
    </row>
    <row r="1104" spans="1:1" ht="15.6" customHeight="1">
      <c r="A1104" s="1"/>
    </row>
    <row r="1105" spans="1:1" ht="15.6" customHeight="1">
      <c r="A1105" s="1"/>
    </row>
    <row r="1106" spans="1:1" ht="15.6" customHeight="1">
      <c r="A1106" s="1"/>
    </row>
    <row r="1107" spans="1:1" ht="15.6" customHeight="1">
      <c r="A1107" s="1"/>
    </row>
    <row r="1108" spans="1:1" ht="15.6" customHeight="1">
      <c r="A1108" s="1"/>
    </row>
    <row r="1109" spans="1:1" ht="15.6" customHeight="1">
      <c r="A1109" s="1"/>
    </row>
    <row r="1110" spans="1:1" ht="15.6" customHeight="1">
      <c r="A1110" s="1"/>
    </row>
    <row r="1111" spans="1:1" ht="15.6" customHeight="1">
      <c r="A1111" s="1"/>
    </row>
    <row r="1112" spans="1:1" ht="15.6" customHeight="1">
      <c r="A1112" s="1"/>
    </row>
    <row r="1113" spans="1:1" ht="15.6" customHeight="1">
      <c r="A1113" s="1"/>
    </row>
    <row r="1114" spans="1:1" ht="15.6" customHeight="1">
      <c r="A1114" s="1"/>
    </row>
    <row r="1115" spans="1:1" ht="15.6" customHeight="1">
      <c r="A1115" s="1"/>
    </row>
    <row r="1116" spans="1:1" ht="15.6" customHeight="1">
      <c r="A1116" s="1"/>
    </row>
    <row r="1117" spans="1:1" ht="15.6" customHeight="1">
      <c r="A1117" s="1"/>
    </row>
    <row r="1118" spans="1:1" ht="15.6" customHeight="1">
      <c r="A1118" s="1"/>
    </row>
    <row r="1119" spans="1:1" ht="15.6" customHeight="1">
      <c r="A1119" s="1"/>
    </row>
    <row r="1120" spans="1:1" ht="15.6" customHeight="1">
      <c r="A1120" s="1"/>
    </row>
    <row r="1121" spans="1:1" ht="15.6" customHeight="1">
      <c r="A1121" s="1"/>
    </row>
    <row r="1122" spans="1:1" ht="15.6" customHeight="1">
      <c r="A1122" s="1"/>
    </row>
    <row r="1123" spans="1:1" ht="15.6" customHeight="1">
      <c r="A1123" s="1"/>
    </row>
    <row r="1124" spans="1:1" ht="15.6" customHeight="1">
      <c r="A1124" s="1"/>
    </row>
    <row r="1125" spans="1:1" ht="15.6" customHeight="1">
      <c r="A1125" s="1"/>
    </row>
    <row r="1126" spans="1:1" ht="15.6" customHeight="1">
      <c r="A1126" s="1"/>
    </row>
    <row r="1127" spans="1:1" ht="15.6" customHeight="1">
      <c r="A1127" s="1"/>
    </row>
    <row r="1128" spans="1:1" ht="15.6" customHeight="1">
      <c r="A1128" s="1"/>
    </row>
    <row r="1129" spans="1:1" ht="15.6" customHeight="1">
      <c r="A1129" s="1"/>
    </row>
    <row r="1130" spans="1:1" ht="15.6" customHeight="1">
      <c r="A1130" s="1"/>
    </row>
    <row r="1131" spans="1:1" ht="15.6" customHeight="1">
      <c r="A1131" s="1"/>
    </row>
    <row r="1132" spans="1:1" ht="15.6" customHeight="1">
      <c r="A1132" s="1"/>
    </row>
    <row r="1133" spans="1:1" ht="15.6" customHeight="1">
      <c r="A1133" s="1"/>
    </row>
    <row r="1134" spans="1:1" ht="15.6" customHeight="1">
      <c r="A1134" s="1"/>
    </row>
    <row r="1135" spans="1:1" ht="15.6" customHeight="1">
      <c r="A1135" s="1"/>
    </row>
    <row r="1136" spans="1:1" ht="15.6" customHeight="1">
      <c r="A1136" s="1"/>
    </row>
    <row r="1137" spans="1:1" ht="15.6" customHeight="1">
      <c r="A1137" s="1"/>
    </row>
    <row r="1138" spans="1:1" ht="15.6" customHeight="1">
      <c r="A1138" s="1"/>
    </row>
    <row r="1139" spans="1:1" ht="15.6" customHeight="1">
      <c r="A1139" s="1"/>
    </row>
    <row r="1140" spans="1:1" ht="15.6" customHeight="1">
      <c r="A1140" s="1"/>
    </row>
    <row r="1141" spans="1:1" ht="15.6" customHeight="1">
      <c r="A1141" s="1"/>
    </row>
    <row r="1142" spans="1:1" ht="15.6" customHeight="1">
      <c r="A1142" s="1"/>
    </row>
    <row r="1143" spans="1:1" ht="15.6" customHeight="1">
      <c r="A1143" s="1"/>
    </row>
    <row r="1144" spans="1:1" ht="15.6" customHeight="1">
      <c r="A1144" s="1"/>
    </row>
    <row r="1145" spans="1:1" ht="15.6" customHeight="1">
      <c r="A1145" s="1"/>
    </row>
    <row r="1146" spans="1:1" ht="15.6" customHeight="1">
      <c r="A1146" s="1"/>
    </row>
    <row r="1147" spans="1:1" ht="15.6" customHeight="1">
      <c r="A1147" s="1"/>
    </row>
    <row r="1148" spans="1:1" ht="15.6" customHeight="1">
      <c r="A1148" s="1"/>
    </row>
    <row r="1149" spans="1:1" ht="15.6" customHeight="1">
      <c r="A1149" s="1"/>
    </row>
    <row r="1150" spans="1:1" ht="15.6" customHeight="1">
      <c r="A1150" s="1"/>
    </row>
    <row r="1151" spans="1:1" ht="15.6" customHeight="1">
      <c r="A1151" s="1"/>
    </row>
    <row r="1152" spans="1:1" ht="15.6" customHeight="1">
      <c r="A1152" s="1"/>
    </row>
    <row r="1153" spans="1:1" ht="15.6" customHeight="1">
      <c r="A1153" s="1"/>
    </row>
    <row r="1154" spans="1:1" ht="15.6" customHeight="1">
      <c r="A1154" s="1"/>
    </row>
    <row r="1155" spans="1:1" ht="15.6" customHeight="1">
      <c r="A1155" s="1"/>
    </row>
    <row r="1156" spans="1:1" ht="15.6" customHeight="1">
      <c r="A1156" s="1"/>
    </row>
    <row r="1157" spans="1:1" ht="15.6" customHeight="1">
      <c r="A1157" s="1"/>
    </row>
    <row r="1158" spans="1:1" ht="15.6" customHeight="1">
      <c r="A1158" s="1"/>
    </row>
    <row r="1159" spans="1:1" ht="15.6" customHeight="1">
      <c r="A1159" s="1"/>
    </row>
    <row r="1160" spans="1:1" ht="15.6" customHeight="1">
      <c r="A1160" s="1"/>
    </row>
    <row r="1161" spans="1:1" ht="15.6" customHeight="1">
      <c r="A1161" s="1"/>
    </row>
    <row r="1162" spans="1:1" ht="15.6" customHeight="1">
      <c r="A1162" s="1"/>
    </row>
    <row r="1163" spans="1:1" ht="15.6" customHeight="1">
      <c r="A1163" s="1"/>
    </row>
    <row r="1164" spans="1:1" ht="15.6" customHeight="1">
      <c r="A1164" s="1"/>
    </row>
    <row r="1165" spans="1:1" ht="15.6" customHeight="1">
      <c r="A1165" s="1"/>
    </row>
    <row r="1166" spans="1:1" ht="15.6" customHeight="1">
      <c r="A1166" s="1"/>
    </row>
    <row r="1167" spans="1:1" ht="15.6" customHeight="1">
      <c r="A1167" s="1"/>
    </row>
    <row r="1168" spans="1:1" ht="15.6" customHeight="1">
      <c r="A1168" s="1"/>
    </row>
    <row r="1169" spans="1:1" ht="15.6" customHeight="1">
      <c r="A1169" s="1"/>
    </row>
    <row r="1170" spans="1:1" ht="15.6" customHeight="1">
      <c r="A1170" s="1"/>
    </row>
    <row r="1171" spans="1:1" ht="15.6" customHeight="1">
      <c r="A1171" s="1"/>
    </row>
    <row r="1172" spans="1:1" ht="15.6" customHeight="1">
      <c r="A1172" s="1"/>
    </row>
    <row r="1173" spans="1:1" ht="15.6" customHeight="1">
      <c r="A1173" s="1"/>
    </row>
    <row r="1174" spans="1:1" ht="15.6" customHeight="1">
      <c r="A1174" s="1"/>
    </row>
    <row r="1175" spans="1:1" ht="15.6" customHeight="1">
      <c r="A1175" s="1"/>
    </row>
    <row r="1176" spans="1:1" ht="15.6" customHeight="1">
      <c r="A1176" s="1"/>
    </row>
    <row r="1177" spans="1:1" ht="15.6" customHeight="1">
      <c r="A1177" s="1"/>
    </row>
    <row r="1178" spans="1:1" ht="15.6" customHeight="1">
      <c r="A1178" s="1"/>
    </row>
    <row r="1179" spans="1:1" ht="15.6" customHeight="1">
      <c r="A1179" s="1"/>
    </row>
    <row r="1180" spans="1:1" ht="15.6" customHeight="1">
      <c r="A1180" s="1"/>
    </row>
    <row r="1181" spans="1:1" ht="15.6" customHeight="1">
      <c r="A1181" s="1"/>
    </row>
    <row r="1182" spans="1:1" ht="15.6" customHeight="1">
      <c r="A1182" s="1"/>
    </row>
    <row r="1183" spans="1:1" ht="15.6" customHeight="1">
      <c r="A1183" s="1"/>
    </row>
    <row r="1184" spans="1:1" ht="15.6" customHeight="1">
      <c r="A1184" s="1"/>
    </row>
    <row r="1185" spans="1:1" ht="15.6" customHeight="1">
      <c r="A1185" s="1"/>
    </row>
    <row r="1186" spans="1:1" ht="15.6" customHeight="1">
      <c r="A1186" s="1"/>
    </row>
    <row r="1187" spans="1:1" ht="15.6" customHeight="1">
      <c r="A1187" s="1"/>
    </row>
    <row r="1188" spans="1:1" ht="15.6" customHeight="1">
      <c r="A1188" s="1"/>
    </row>
    <row r="1189" spans="1:1" ht="15.6" customHeight="1">
      <c r="A1189" s="1"/>
    </row>
    <row r="1190" spans="1:1" ht="15.6" customHeight="1">
      <c r="A1190" s="1"/>
    </row>
    <row r="1191" spans="1:1" ht="15.6" customHeight="1">
      <c r="A1191" s="1"/>
    </row>
    <row r="1192" spans="1:1" ht="15.6" customHeight="1">
      <c r="A1192" s="1"/>
    </row>
    <row r="1193" spans="1:1" ht="15.6" customHeight="1">
      <c r="A1193" s="1"/>
    </row>
    <row r="1194" spans="1:1" ht="15.6" customHeight="1">
      <c r="A1194" s="1"/>
    </row>
    <row r="1195" spans="1:1" ht="15.6" customHeight="1">
      <c r="A1195" s="1"/>
    </row>
    <row r="1196" spans="1:1" ht="15.6" customHeight="1">
      <c r="A1196" s="1"/>
    </row>
    <row r="1197" spans="1:1" ht="15.6" customHeight="1">
      <c r="A1197" s="1"/>
    </row>
    <row r="1198" spans="1:1" ht="15.6" customHeight="1">
      <c r="A1198" s="1"/>
    </row>
    <row r="1199" spans="1:1" ht="15.6" customHeight="1">
      <c r="A1199" s="1"/>
    </row>
    <row r="1200" spans="1:1" ht="15.6" customHeight="1">
      <c r="A1200" s="1"/>
    </row>
    <row r="1201" spans="1:1" ht="15.6" customHeight="1">
      <c r="A1201" s="1"/>
    </row>
    <row r="1202" spans="1:1" ht="15.6" customHeight="1">
      <c r="A1202" s="1"/>
    </row>
    <row r="1203" spans="1:1" ht="15.6" customHeight="1">
      <c r="A1203" s="1"/>
    </row>
    <row r="1204" spans="1:1" ht="15.6" customHeight="1">
      <c r="A1204" s="1"/>
    </row>
    <row r="1205" spans="1:1" ht="15.6" customHeight="1">
      <c r="A1205" s="1"/>
    </row>
    <row r="1206" spans="1:1" ht="15.6" customHeight="1">
      <c r="A1206" s="1"/>
    </row>
    <row r="1207" spans="1:1" ht="15.6" customHeight="1">
      <c r="A1207" s="1"/>
    </row>
    <row r="1208" spans="1:1" ht="15.6" customHeight="1">
      <c r="A1208" s="1"/>
    </row>
    <row r="1209" spans="1:1" ht="15.6" customHeight="1">
      <c r="A1209" s="1"/>
    </row>
    <row r="1210" spans="1:1" ht="15.6" customHeight="1">
      <c r="A1210" s="1"/>
    </row>
    <row r="1211" spans="1:1" ht="15.6" customHeight="1">
      <c r="A1211" s="1"/>
    </row>
    <row r="1212" spans="1:1" ht="15.6" customHeight="1">
      <c r="A1212" s="1"/>
    </row>
    <row r="1213" spans="1:1" ht="15.6" customHeight="1">
      <c r="A1213" s="1"/>
    </row>
    <row r="1214" spans="1:1" ht="15.6" customHeight="1">
      <c r="A1214" s="1"/>
    </row>
    <row r="1215" spans="1:1" ht="15.6" customHeight="1">
      <c r="A1215" s="1"/>
    </row>
    <row r="1216" spans="1:1" ht="15.6" customHeight="1">
      <c r="A1216" s="1"/>
    </row>
    <row r="1217" spans="1:1" ht="15.6" customHeight="1">
      <c r="A1217" s="1"/>
    </row>
    <row r="1218" spans="1:1" ht="15.6" customHeight="1">
      <c r="A1218" s="1"/>
    </row>
    <row r="1219" spans="1:1" ht="15.6" customHeight="1">
      <c r="A1219" s="1"/>
    </row>
    <row r="1220" spans="1:1" ht="15.6" customHeight="1">
      <c r="A1220" s="1"/>
    </row>
    <row r="1221" spans="1:1" ht="15.6" customHeight="1">
      <c r="A1221" s="1"/>
    </row>
    <row r="1222" spans="1:1" ht="15.6" customHeight="1">
      <c r="A1222" s="1"/>
    </row>
    <row r="1223" spans="1:1" ht="15.6" customHeight="1">
      <c r="A1223" s="1"/>
    </row>
    <row r="1224" spans="1:1" ht="15.6" customHeight="1">
      <c r="A1224" s="1"/>
    </row>
    <row r="1225" spans="1:1" ht="15.6" customHeight="1">
      <c r="A1225" s="1"/>
    </row>
    <row r="1226" spans="1:1" ht="15.6" customHeight="1">
      <c r="A1226" s="1"/>
    </row>
    <row r="1227" spans="1:1" ht="15.6" customHeight="1">
      <c r="A1227" s="1"/>
    </row>
    <row r="1228" spans="1:1" ht="15.6" customHeight="1">
      <c r="A1228" s="1"/>
    </row>
    <row r="1229" spans="1:1" ht="15.6" customHeight="1">
      <c r="A1229" s="1"/>
    </row>
    <row r="1230" spans="1:1" ht="15.6" customHeight="1">
      <c r="A1230" s="1"/>
    </row>
    <row r="1231" spans="1:1" ht="15.6" customHeight="1">
      <c r="A1231" s="1"/>
    </row>
    <row r="1232" spans="1:1" ht="15.6" customHeight="1">
      <c r="A1232" s="1"/>
    </row>
    <row r="1233" spans="1:1" ht="15.6" customHeight="1">
      <c r="A1233" s="1"/>
    </row>
    <row r="1234" spans="1:1" ht="15.6" customHeight="1">
      <c r="A1234" s="1"/>
    </row>
    <row r="1235" spans="1:1" ht="15.6" customHeight="1">
      <c r="A1235" s="1"/>
    </row>
    <row r="1236" spans="1:1" ht="15.6" customHeight="1">
      <c r="A1236" s="1"/>
    </row>
    <row r="1237" spans="1:1" ht="15.6" customHeight="1">
      <c r="A1237" s="1"/>
    </row>
    <row r="1238" spans="1:1" ht="15.6" customHeight="1">
      <c r="A1238" s="1"/>
    </row>
    <row r="1239" spans="1:1" ht="15.6" customHeight="1">
      <c r="A1239" s="1"/>
    </row>
    <row r="1240" spans="1:1" ht="15.6" customHeight="1">
      <c r="A1240" s="1"/>
    </row>
    <row r="1241" spans="1:1" ht="15.6" customHeight="1">
      <c r="A1241" s="1"/>
    </row>
    <row r="1242" spans="1:1" ht="15.6" customHeight="1">
      <c r="A1242" s="1"/>
    </row>
    <row r="1243" spans="1:1" ht="15.6" customHeight="1">
      <c r="A1243" s="1"/>
    </row>
    <row r="1244" spans="1:1" ht="15.6" customHeight="1">
      <c r="A1244" s="1"/>
    </row>
    <row r="1245" spans="1:1" ht="15.6" customHeight="1">
      <c r="A1245" s="1"/>
    </row>
    <row r="1246" spans="1:1" ht="15.6" customHeight="1">
      <c r="A1246" s="1"/>
    </row>
    <row r="1247" spans="1:1" ht="15.6" customHeight="1">
      <c r="A1247" s="1"/>
    </row>
    <row r="1248" spans="1:1" ht="15.6" customHeight="1">
      <c r="A1248" s="1"/>
    </row>
    <row r="1249" spans="1:1" ht="15.6" customHeight="1">
      <c r="A1249" s="1"/>
    </row>
    <row r="1250" spans="1:1" ht="15.6" customHeight="1">
      <c r="A1250" s="1"/>
    </row>
    <row r="1251" spans="1:1" ht="15.6" customHeight="1">
      <c r="A1251" s="1"/>
    </row>
    <row r="1252" spans="1:1" ht="15.6" customHeight="1">
      <c r="A1252" s="1"/>
    </row>
    <row r="1253" spans="1:1" ht="15.6" customHeight="1">
      <c r="A1253" s="1"/>
    </row>
    <row r="1254" spans="1:1" ht="15.6" customHeight="1">
      <c r="A1254" s="1"/>
    </row>
    <row r="1255" spans="1:1" ht="15.6" customHeight="1">
      <c r="A1255" s="1"/>
    </row>
    <row r="1256" spans="1:1" ht="15.6" customHeight="1">
      <c r="A1256" s="1"/>
    </row>
    <row r="1257" spans="1:1" ht="15.6" customHeight="1">
      <c r="A1257" s="1"/>
    </row>
    <row r="1258" spans="1:1" ht="15.6" customHeight="1">
      <c r="A1258" s="1"/>
    </row>
    <row r="1259" spans="1:1" ht="15.6" customHeight="1">
      <c r="A1259" s="1"/>
    </row>
    <row r="1260" spans="1:1" ht="15.6" customHeight="1">
      <c r="A1260" s="1"/>
    </row>
    <row r="1261" spans="1:1" ht="15.6" customHeight="1">
      <c r="A1261" s="1"/>
    </row>
    <row r="1262" spans="1:1" ht="15.6" customHeight="1">
      <c r="A1262" s="1"/>
    </row>
    <row r="1263" spans="1:1" ht="15.6" customHeight="1">
      <c r="A1263" s="1"/>
    </row>
    <row r="1264" spans="1:1" ht="15.6" customHeight="1">
      <c r="A1264" s="1"/>
    </row>
    <row r="1265" spans="1:1" ht="15.6" customHeight="1">
      <c r="A1265" s="1"/>
    </row>
    <row r="1266" spans="1:1" ht="15.6" customHeight="1">
      <c r="A1266" s="1"/>
    </row>
    <row r="1267" spans="1:1" ht="15.6" customHeight="1">
      <c r="A1267" s="1"/>
    </row>
    <row r="1268" spans="1:1" ht="15.6" customHeight="1">
      <c r="A1268" s="1"/>
    </row>
    <row r="1269" spans="1:1" ht="15.6" customHeight="1">
      <c r="A1269" s="1"/>
    </row>
    <row r="1270" spans="1:1" ht="15.6" customHeight="1">
      <c r="A1270" s="1"/>
    </row>
    <row r="1271" spans="1:1" ht="15.6" customHeight="1">
      <c r="A1271" s="1"/>
    </row>
    <row r="1272" spans="1:1" ht="15.6" customHeight="1">
      <c r="A1272" s="1"/>
    </row>
    <row r="1273" spans="1:1" ht="15.6" customHeight="1">
      <c r="A1273" s="1"/>
    </row>
    <row r="1274" spans="1:1" ht="15.6" customHeight="1">
      <c r="A1274" s="1"/>
    </row>
    <row r="1275" spans="1:1" ht="15.6" customHeight="1">
      <c r="A1275" s="1"/>
    </row>
    <row r="1276" spans="1:1" ht="15.6" customHeight="1">
      <c r="A1276" s="1"/>
    </row>
    <row r="1277" spans="1:1" ht="15.6" customHeight="1">
      <c r="A1277" s="1"/>
    </row>
    <row r="1278" spans="1:1" ht="15.6" customHeight="1">
      <c r="A1278" s="1"/>
    </row>
    <row r="1279" spans="1:1" ht="15.6" customHeight="1">
      <c r="A1279" s="1"/>
    </row>
    <row r="1280" spans="1:1" ht="15.6" customHeight="1">
      <c r="A1280" s="1"/>
    </row>
    <row r="1281" spans="1:1" ht="15.6" customHeight="1">
      <c r="A1281" s="1"/>
    </row>
    <row r="1282" spans="1:1" ht="15.6" customHeight="1">
      <c r="A1282" s="1"/>
    </row>
    <row r="1283" spans="1:1" ht="15.6" customHeight="1">
      <c r="A1283" s="1"/>
    </row>
    <row r="1284" spans="1:1" ht="15.6" customHeight="1">
      <c r="A1284" s="1"/>
    </row>
    <row r="1285" spans="1:1" ht="15.6" customHeight="1">
      <c r="A1285" s="1"/>
    </row>
    <row r="1286" spans="1:1" ht="15.6" customHeight="1">
      <c r="A1286" s="1"/>
    </row>
    <row r="1287" spans="1:1" ht="15.6" customHeight="1">
      <c r="A1287" s="1"/>
    </row>
    <row r="1288" spans="1:1" ht="15.6" customHeight="1">
      <c r="A1288" s="1"/>
    </row>
    <row r="1289" spans="1:1" ht="15.6" customHeight="1">
      <c r="A1289" s="1"/>
    </row>
    <row r="1290" spans="1:1" ht="15.6" customHeight="1">
      <c r="A1290" s="1"/>
    </row>
    <row r="1291" spans="1:1" ht="15.6" customHeight="1">
      <c r="A1291" s="1"/>
    </row>
    <row r="1292" spans="1:1" ht="15.6" customHeight="1">
      <c r="A1292" s="1"/>
    </row>
    <row r="1293" spans="1:1" ht="15.6" customHeight="1">
      <c r="A1293" s="1"/>
    </row>
    <row r="1294" spans="1:1" ht="15.6" customHeight="1">
      <c r="A1294" s="1"/>
    </row>
    <row r="1295" spans="1:1" ht="15.6" customHeight="1">
      <c r="A1295" s="1"/>
    </row>
    <row r="1296" spans="1:1" ht="15.6" customHeight="1">
      <c r="A1296" s="1"/>
    </row>
    <row r="1297" spans="1:1" ht="15.6" customHeight="1">
      <c r="A1297" s="1"/>
    </row>
    <row r="1298" spans="1:1" ht="15.6" customHeight="1">
      <c r="A1298" s="1"/>
    </row>
    <row r="1299" spans="1:1" ht="15.6" customHeight="1">
      <c r="A1299" s="1"/>
    </row>
    <row r="1300" spans="1:1" ht="15.6" customHeight="1">
      <c r="A1300" s="1"/>
    </row>
    <row r="1301" spans="1:1" ht="15.6" customHeight="1">
      <c r="A1301" s="1"/>
    </row>
    <row r="1302" spans="1:1" ht="15.6" customHeight="1">
      <c r="A1302" s="1"/>
    </row>
    <row r="1303" spans="1:1" ht="15.6" customHeight="1">
      <c r="A1303" s="1"/>
    </row>
    <row r="1304" spans="1:1" ht="15.6" customHeight="1">
      <c r="A1304" s="1"/>
    </row>
    <row r="1305" spans="1:1" ht="15.6" customHeight="1">
      <c r="A1305" s="1"/>
    </row>
    <row r="1306" spans="1:1" ht="15.6" customHeight="1">
      <c r="A1306" s="1"/>
    </row>
    <row r="1307" spans="1:1" ht="15.6" customHeight="1">
      <c r="A1307" s="1"/>
    </row>
    <row r="1308" spans="1:1" ht="15.6" customHeight="1">
      <c r="A1308" s="1"/>
    </row>
    <row r="1309" spans="1:1" ht="15.6" customHeight="1">
      <c r="A1309" s="1"/>
    </row>
    <row r="1310" spans="1:1" ht="15.6" customHeight="1">
      <c r="A1310" s="1"/>
    </row>
    <row r="1311" spans="1:1" ht="15.6" customHeight="1">
      <c r="A1311" s="1"/>
    </row>
    <row r="1312" spans="1:1" ht="15.6" customHeight="1">
      <c r="A1312" s="1"/>
    </row>
    <row r="1313" spans="1:1" ht="15.6" customHeight="1">
      <c r="A1313" s="1"/>
    </row>
    <row r="1314" spans="1:1" ht="15.6" customHeight="1">
      <c r="A1314" s="1"/>
    </row>
    <row r="1315" spans="1:1" ht="15.6" customHeight="1">
      <c r="A1315" s="1"/>
    </row>
    <row r="1316" spans="1:1" ht="15.6" customHeight="1">
      <c r="A1316" s="1"/>
    </row>
    <row r="1317" spans="1:1" ht="15.6" customHeight="1">
      <c r="A1317" s="1"/>
    </row>
    <row r="1318" spans="1:1" ht="15.6" customHeight="1">
      <c r="A1318" s="1"/>
    </row>
    <row r="1319" spans="1:1" ht="15.6" customHeight="1">
      <c r="A1319" s="1"/>
    </row>
    <row r="1320" spans="1:1" ht="15.6" customHeight="1">
      <c r="A1320" s="1"/>
    </row>
    <row r="1321" spans="1:1" ht="15.6" customHeight="1">
      <c r="A1321" s="1"/>
    </row>
    <row r="1322" spans="1:1" ht="15.6" customHeight="1">
      <c r="A1322" s="1"/>
    </row>
    <row r="1323" spans="1:1" ht="15.6" customHeight="1">
      <c r="A1323" s="1"/>
    </row>
    <row r="1324" spans="1:1" ht="15.6" customHeight="1">
      <c r="A1324" s="1"/>
    </row>
    <row r="1325" spans="1:1" ht="15.6" customHeight="1">
      <c r="A1325" s="1"/>
    </row>
    <row r="1326" spans="1:1" ht="15.6" customHeight="1">
      <c r="A1326" s="1"/>
    </row>
    <row r="1327" spans="1:1" ht="15.6" customHeight="1">
      <c r="A1327" s="1"/>
    </row>
    <row r="1328" spans="1:1" ht="15.6" customHeight="1">
      <c r="A1328" s="1"/>
    </row>
    <row r="1329" spans="1:1" ht="15.6" customHeight="1">
      <c r="A1329" s="1"/>
    </row>
    <row r="1330" spans="1:1" ht="15.6" customHeight="1">
      <c r="A1330" s="1"/>
    </row>
    <row r="1331" spans="1:1" ht="15.6" customHeight="1">
      <c r="A1331" s="1"/>
    </row>
    <row r="1332" spans="1:1" ht="15.6" customHeight="1">
      <c r="A1332" s="1"/>
    </row>
    <row r="1333" spans="1:1" ht="15.6" customHeight="1">
      <c r="A1333" s="1"/>
    </row>
    <row r="1334" spans="1:1" ht="15.6" customHeight="1">
      <c r="A1334" s="1"/>
    </row>
    <row r="1335" spans="1:1" ht="15.6" customHeight="1">
      <c r="A1335" s="1"/>
    </row>
    <row r="1336" spans="1:1" ht="15.6" customHeight="1">
      <c r="A1336" s="1"/>
    </row>
    <row r="1337" spans="1:1" ht="15.6" customHeight="1">
      <c r="A1337" s="1"/>
    </row>
    <row r="1338" spans="1:1" ht="15.6" customHeight="1">
      <c r="A1338" s="1"/>
    </row>
    <row r="1339" spans="1:1" ht="15.6" customHeight="1">
      <c r="A1339" s="1"/>
    </row>
    <row r="1340" spans="1:1" ht="15.6" customHeight="1">
      <c r="A1340" s="1"/>
    </row>
    <row r="1341" spans="1:1" ht="15.6" customHeight="1">
      <c r="A1341" s="1"/>
    </row>
    <row r="1342" spans="1:1" ht="15.6" customHeight="1">
      <c r="A1342" s="1"/>
    </row>
    <row r="1343" spans="1:1" ht="15.6" customHeight="1">
      <c r="A1343" s="1"/>
    </row>
    <row r="1344" spans="1:1" ht="15.6" customHeight="1">
      <c r="A1344" s="1"/>
    </row>
    <row r="1345" spans="1:1" ht="15.6" customHeight="1">
      <c r="A1345" s="1"/>
    </row>
    <row r="1346" spans="1:1" ht="15.6" customHeight="1">
      <c r="A1346" s="1"/>
    </row>
    <row r="1347" spans="1:1" ht="15.6" customHeight="1">
      <c r="A1347" s="1"/>
    </row>
    <row r="1348" spans="1:1" ht="15.6" customHeight="1">
      <c r="A1348" s="1"/>
    </row>
    <row r="1349" spans="1:1" ht="15.6" customHeight="1">
      <c r="A1349" s="1"/>
    </row>
    <row r="1350" spans="1:1" ht="15.6" customHeight="1">
      <c r="A1350" s="1"/>
    </row>
    <row r="1351" spans="1:1" ht="15.6" customHeight="1">
      <c r="A1351" s="1"/>
    </row>
    <row r="1352" spans="1:1" ht="15.6" customHeight="1">
      <c r="A1352" s="1"/>
    </row>
    <row r="1353" spans="1:1" ht="15.6" customHeight="1">
      <c r="A1353" s="1"/>
    </row>
    <row r="1354" spans="1:1" ht="15.6" customHeight="1">
      <c r="A1354" s="1"/>
    </row>
    <row r="1355" spans="1:1" ht="15.6" customHeight="1">
      <c r="A1355" s="1"/>
    </row>
    <row r="1356" spans="1:1" ht="15.6" customHeight="1">
      <c r="A1356" s="1"/>
    </row>
    <row r="1357" spans="1:1" ht="15.6" customHeight="1">
      <c r="A1357" s="1"/>
    </row>
    <row r="1358" spans="1:1" ht="15.6" customHeight="1">
      <c r="A1358" s="1"/>
    </row>
    <row r="1359" spans="1:1" ht="15.6" customHeight="1">
      <c r="A1359" s="1"/>
    </row>
    <row r="1360" spans="1:1" ht="15.6" customHeight="1">
      <c r="A1360" s="1"/>
    </row>
    <row r="1361" spans="1:1" ht="15.6" customHeight="1">
      <c r="A1361" s="1"/>
    </row>
    <row r="1362" spans="1:1" ht="15.6" customHeight="1">
      <c r="A1362" s="1"/>
    </row>
    <row r="1363" spans="1:1" ht="15.6" customHeight="1">
      <c r="A1363" s="1"/>
    </row>
    <row r="1364" spans="1:1" ht="15.6" customHeight="1">
      <c r="A1364" s="1"/>
    </row>
    <row r="1365" spans="1:1" ht="15.6" customHeight="1">
      <c r="A1365" s="1"/>
    </row>
    <row r="1366" spans="1:1" ht="15.6" customHeight="1">
      <c r="A1366" s="1"/>
    </row>
    <row r="1367" spans="1:1" ht="15.6" customHeight="1">
      <c r="A1367" s="1"/>
    </row>
    <row r="1368" spans="1:1" ht="15.6" customHeight="1">
      <c r="A1368" s="1"/>
    </row>
    <row r="1369" spans="1:1" ht="15.6" customHeight="1">
      <c r="A1369" s="1"/>
    </row>
    <row r="1370" spans="1:1" ht="15.6" customHeight="1">
      <c r="A1370" s="1"/>
    </row>
    <row r="1371" spans="1:1" ht="15.6" customHeight="1">
      <c r="A1371" s="1"/>
    </row>
    <row r="1372" spans="1:1" ht="15.6" customHeight="1">
      <c r="A1372" s="1"/>
    </row>
    <row r="1373" spans="1:1" ht="15.6" customHeight="1">
      <c r="A1373" s="1"/>
    </row>
    <row r="1374" spans="1:1" ht="15.6" customHeight="1">
      <c r="A1374" s="1"/>
    </row>
    <row r="1375" spans="1:1" ht="15.6" customHeight="1">
      <c r="A1375" s="1"/>
    </row>
    <row r="1376" spans="1:1" ht="15.6" customHeight="1">
      <c r="A1376" s="1"/>
    </row>
    <row r="1377" spans="1:1" ht="15.6" customHeight="1">
      <c r="A1377" s="1"/>
    </row>
    <row r="1378" spans="1:1" ht="15.6" customHeight="1">
      <c r="A1378" s="1"/>
    </row>
    <row r="1379" spans="1:1" ht="15.6" customHeight="1">
      <c r="A1379" s="1"/>
    </row>
    <row r="1380" spans="1:1" ht="15.6" customHeight="1">
      <c r="A1380" s="1"/>
    </row>
    <row r="1381" spans="1:1" ht="15.6" customHeight="1">
      <c r="A1381" s="1"/>
    </row>
    <row r="1382" spans="1:1" ht="15.6" customHeight="1">
      <c r="A1382" s="1"/>
    </row>
    <row r="1383" spans="1:1" ht="15.6" customHeight="1">
      <c r="A1383" s="1"/>
    </row>
    <row r="1384" spans="1:1" ht="15.6" customHeight="1">
      <c r="A1384" s="1"/>
    </row>
    <row r="1385" spans="1:1" ht="15.6" customHeight="1">
      <c r="A1385" s="1"/>
    </row>
    <row r="1386" spans="1:1" ht="15.6" customHeight="1">
      <c r="A1386" s="1"/>
    </row>
    <row r="1387" spans="1:1" ht="15.6" customHeight="1">
      <c r="A1387" s="1"/>
    </row>
    <row r="1388" spans="1:1" ht="15.6" customHeight="1">
      <c r="A1388" s="1"/>
    </row>
    <row r="1389" spans="1:1" ht="15.6" customHeight="1">
      <c r="A1389" s="1"/>
    </row>
    <row r="1390" spans="1:1" ht="15.6" customHeight="1">
      <c r="A1390" s="1"/>
    </row>
    <row r="1391" spans="1:1" ht="15.6" customHeight="1">
      <c r="A1391" s="1"/>
    </row>
    <row r="1392" spans="1:1" ht="15.6" customHeight="1">
      <c r="A1392" s="1"/>
    </row>
    <row r="1393" spans="1:1" ht="15.6" customHeight="1">
      <c r="A1393" s="1"/>
    </row>
    <row r="1394" spans="1:1" ht="15.6" customHeight="1">
      <c r="A1394" s="1"/>
    </row>
    <row r="1395" spans="1:1" ht="15.6" customHeight="1">
      <c r="A1395" s="1"/>
    </row>
    <row r="1396" spans="1:1" ht="15.6" customHeight="1">
      <c r="A1396" s="1"/>
    </row>
    <row r="1397" spans="1:1" ht="15.6" customHeight="1">
      <c r="A1397" s="1"/>
    </row>
    <row r="1398" spans="1:1" ht="15.6" customHeight="1">
      <c r="A1398" s="1"/>
    </row>
    <row r="1399" spans="1:1" ht="15.6" customHeight="1">
      <c r="A1399" s="1"/>
    </row>
    <row r="1400" spans="1:1" ht="15.6" customHeight="1">
      <c r="A1400" s="1"/>
    </row>
    <row r="1401" spans="1:1" ht="15.6" customHeight="1">
      <c r="A1401" s="1"/>
    </row>
    <row r="1402" spans="1:1" ht="15.6" customHeight="1">
      <c r="A1402" s="1"/>
    </row>
    <row r="1403" spans="1:1" ht="15.6" customHeight="1">
      <c r="A1403" s="1"/>
    </row>
    <row r="1404" spans="1:1" ht="15.6" customHeight="1">
      <c r="A1404" s="1"/>
    </row>
    <row r="1405" spans="1:1" ht="15.6" customHeight="1">
      <c r="A1405" s="1"/>
    </row>
    <row r="1406" spans="1:1" ht="15.6" customHeight="1">
      <c r="A1406" s="1"/>
    </row>
    <row r="1407" spans="1:1" ht="15.6" customHeight="1">
      <c r="A1407" s="1"/>
    </row>
    <row r="1408" spans="1:1" ht="15.6" customHeight="1">
      <c r="A1408" s="1"/>
    </row>
    <row r="1409" spans="1:1" ht="15.6" customHeight="1">
      <c r="A1409" s="1"/>
    </row>
    <row r="1410" spans="1:1" ht="15.6" customHeight="1">
      <c r="A1410" s="1"/>
    </row>
    <row r="1411" spans="1:1" ht="15.6" customHeight="1">
      <c r="A1411" s="1"/>
    </row>
    <row r="1412" spans="1:1" ht="15.6" customHeight="1">
      <c r="A1412" s="1"/>
    </row>
    <row r="1413" spans="1:1" ht="15.6" customHeight="1">
      <c r="A1413" s="1"/>
    </row>
    <row r="1414" spans="1:1" ht="15.6" customHeight="1">
      <c r="A1414" s="1"/>
    </row>
    <row r="1415" spans="1:1" ht="15.6" customHeight="1">
      <c r="A1415" s="1"/>
    </row>
    <row r="1416" spans="1:1" ht="15.6" customHeight="1">
      <c r="A1416" s="1"/>
    </row>
    <row r="1417" spans="1:1" ht="15.6" customHeight="1">
      <c r="A1417" s="1"/>
    </row>
    <row r="1418" spans="1:1" ht="15.6" customHeight="1">
      <c r="A1418" s="1"/>
    </row>
    <row r="1419" spans="1:1" ht="15.6" customHeight="1">
      <c r="A1419" s="1"/>
    </row>
    <row r="1420" spans="1:1" ht="15.6" customHeight="1">
      <c r="A1420" s="1"/>
    </row>
    <row r="1421" spans="1:1" ht="15.6" customHeight="1">
      <c r="A1421" s="1"/>
    </row>
    <row r="1422" spans="1:1" ht="15.6" customHeight="1">
      <c r="A1422" s="1"/>
    </row>
    <row r="1423" spans="1:1" ht="15.6" customHeight="1">
      <c r="A1423" s="1"/>
    </row>
    <row r="1424" spans="1:1" ht="15.6" customHeight="1">
      <c r="A1424" s="1"/>
    </row>
    <row r="1425" spans="1:1" ht="15.6" customHeight="1">
      <c r="A1425" s="1"/>
    </row>
    <row r="1426" spans="1:1" ht="15.6" customHeight="1">
      <c r="A1426" s="1"/>
    </row>
    <row r="1427" spans="1:1" ht="15.6" customHeight="1">
      <c r="A1427" s="1"/>
    </row>
    <row r="1428" spans="1:1" ht="15.6" customHeight="1">
      <c r="A1428" s="1"/>
    </row>
    <row r="1429" spans="1:1" ht="15.6" customHeight="1">
      <c r="A1429" s="1"/>
    </row>
    <row r="1430" spans="1:1" ht="15.6" customHeight="1">
      <c r="A1430" s="1"/>
    </row>
    <row r="1431" spans="1:1" ht="15.6" customHeight="1">
      <c r="A1431" s="1"/>
    </row>
    <row r="1432" spans="1:1" ht="15.6" customHeight="1">
      <c r="A1432" s="1"/>
    </row>
    <row r="1433" spans="1:1" ht="15.6" customHeight="1">
      <c r="A1433" s="1"/>
    </row>
    <row r="1434" spans="1:1" ht="15.6" customHeight="1">
      <c r="A1434" s="1"/>
    </row>
    <row r="1435" spans="1:1" ht="15.6" customHeight="1">
      <c r="A1435" s="1"/>
    </row>
    <row r="1436" spans="1:1" ht="15.6" customHeight="1">
      <c r="A1436" s="1"/>
    </row>
    <row r="1437" spans="1:1" ht="15.6" customHeight="1">
      <c r="A1437" s="1"/>
    </row>
    <row r="1438" spans="1:1" ht="15.6" customHeight="1">
      <c r="A1438" s="1"/>
    </row>
    <row r="1439" spans="1:1" ht="15.6" customHeight="1">
      <c r="A1439" s="1"/>
    </row>
    <row r="1440" spans="1:1" ht="15.6" customHeight="1">
      <c r="A1440" s="1"/>
    </row>
    <row r="1441" spans="1:1" ht="15.6" customHeight="1">
      <c r="A1441" s="1"/>
    </row>
    <row r="1442" spans="1:1" ht="15.6" customHeight="1">
      <c r="A1442" s="1"/>
    </row>
    <row r="1443" spans="1:1" ht="15.6" customHeight="1">
      <c r="A1443" s="1"/>
    </row>
    <row r="1444" spans="1:1" ht="15.6" customHeight="1">
      <c r="A1444" s="1"/>
    </row>
    <row r="1445" spans="1:1" ht="15.6" customHeight="1">
      <c r="A1445" s="1"/>
    </row>
    <row r="1446" spans="1:1" ht="15.6" customHeight="1">
      <c r="A1446" s="1"/>
    </row>
    <row r="1447" spans="1:1" ht="15.6" customHeight="1">
      <c r="A1447" s="1"/>
    </row>
    <row r="1448" spans="1:1" ht="15.6" customHeight="1">
      <c r="A1448" s="1"/>
    </row>
    <row r="1449" spans="1:1" ht="15.6" customHeight="1">
      <c r="A1449" s="1"/>
    </row>
    <row r="1450" spans="1:1" ht="15.6" customHeight="1">
      <c r="A1450" s="1"/>
    </row>
    <row r="1451" spans="1:1" ht="15.6" customHeight="1">
      <c r="A1451" s="1"/>
    </row>
    <row r="1452" spans="1:1" ht="15.6" customHeight="1">
      <c r="A1452" s="1"/>
    </row>
    <row r="1453" spans="1:1" ht="15.6" customHeight="1">
      <c r="A1453" s="1"/>
    </row>
    <row r="1454" spans="1:1" ht="15.6" customHeight="1">
      <c r="A1454" s="1"/>
    </row>
    <row r="1455" spans="1:1" ht="15.6" customHeight="1">
      <c r="A1455" s="1"/>
    </row>
    <row r="1456" spans="1:1" ht="15.6" customHeight="1">
      <c r="A1456" s="1"/>
    </row>
    <row r="1457" spans="1:1" ht="15.6" customHeight="1">
      <c r="A1457" s="1"/>
    </row>
    <row r="1458" spans="1:1" ht="15.6" customHeight="1">
      <c r="A1458" s="1"/>
    </row>
    <row r="1459" spans="1:1" ht="15.6" customHeight="1">
      <c r="A1459" s="1"/>
    </row>
    <row r="1460" spans="1:1" ht="15.6" customHeight="1">
      <c r="A1460" s="1"/>
    </row>
    <row r="1461" spans="1:1" ht="15.6" customHeight="1">
      <c r="A1461" s="1"/>
    </row>
    <row r="1462" spans="1:1" ht="15.6" customHeight="1">
      <c r="A1462" s="1"/>
    </row>
    <row r="1463" spans="1:1" ht="15.6" customHeight="1">
      <c r="A1463" s="1"/>
    </row>
    <row r="1464" spans="1:1" ht="15.6" customHeight="1">
      <c r="A1464" s="1"/>
    </row>
    <row r="1465" spans="1:1" ht="15.6" customHeight="1">
      <c r="A1465" s="1"/>
    </row>
    <row r="1466" spans="1:1" ht="15.6" customHeight="1">
      <c r="A1466" s="1"/>
    </row>
    <row r="1467" spans="1:1" ht="15.6" customHeight="1">
      <c r="A1467" s="1"/>
    </row>
    <row r="1468" spans="1:1" ht="15.6" customHeight="1">
      <c r="A1468" s="1"/>
    </row>
    <row r="1469" spans="1:1" ht="15.6" customHeight="1">
      <c r="A1469" s="1"/>
    </row>
    <row r="1470" spans="1:1" ht="15.6" customHeight="1">
      <c r="A1470" s="1"/>
    </row>
    <row r="1471" spans="1:1" ht="15.6" customHeight="1">
      <c r="A1471" s="1"/>
    </row>
    <row r="1472" spans="1:1" ht="15.6" customHeight="1">
      <c r="A1472" s="1"/>
    </row>
    <row r="1473" spans="1:1" ht="15.6" customHeight="1">
      <c r="A1473" s="1"/>
    </row>
    <row r="1474" spans="1:1" ht="15.6" customHeight="1">
      <c r="A1474" s="1"/>
    </row>
    <row r="1475" spans="1:1" ht="15.6" customHeight="1">
      <c r="A1475" s="1"/>
    </row>
    <row r="1476" spans="1:1" ht="15.6" customHeight="1">
      <c r="A1476" s="1"/>
    </row>
    <row r="1477" spans="1:1" ht="15.6" customHeight="1">
      <c r="A1477" s="1"/>
    </row>
    <row r="1478" spans="1:1" ht="15.6" customHeight="1">
      <c r="A1478" s="1"/>
    </row>
    <row r="1479" spans="1:1" ht="15.6" customHeight="1">
      <c r="A1479" s="1"/>
    </row>
    <row r="1480" spans="1:1" ht="15.6" customHeight="1">
      <c r="A1480" s="1"/>
    </row>
    <row r="1481" spans="1:1" ht="15.6" customHeight="1">
      <c r="A1481" s="1"/>
    </row>
    <row r="1482" spans="1:1" ht="15.6" customHeight="1">
      <c r="A1482" s="1"/>
    </row>
    <row r="1483" spans="1:1" ht="15.6" customHeight="1">
      <c r="A1483" s="1"/>
    </row>
    <row r="1484" spans="1:1" ht="15.6" customHeight="1">
      <c r="A1484" s="1"/>
    </row>
    <row r="1485" spans="1:1" ht="15.6" customHeight="1">
      <c r="A1485" s="1"/>
    </row>
    <row r="1486" spans="1:1" ht="15.6" customHeight="1">
      <c r="A1486" s="1"/>
    </row>
    <row r="1487" spans="1:1" ht="15.6" customHeight="1">
      <c r="A1487" s="1"/>
    </row>
    <row r="1488" spans="1:1" ht="15.6" customHeight="1">
      <c r="A1488" s="1"/>
    </row>
    <row r="1489" spans="1:1" ht="15.6" customHeight="1">
      <c r="A1489" s="1"/>
    </row>
    <row r="1490" spans="1:1" ht="15.6" customHeight="1">
      <c r="A1490" s="1"/>
    </row>
    <row r="1491" spans="1:1" ht="15.6" customHeight="1">
      <c r="A1491" s="1"/>
    </row>
    <row r="1492" spans="1:1" ht="15.6" customHeight="1">
      <c r="A1492" s="1"/>
    </row>
    <row r="1493" spans="1:1" ht="15.6" customHeight="1">
      <c r="A1493" s="1"/>
    </row>
    <row r="1494" spans="1:1" ht="15.6" customHeight="1">
      <c r="A1494" s="1"/>
    </row>
    <row r="1495" spans="1:1" ht="15.6" customHeight="1">
      <c r="A1495" s="1"/>
    </row>
    <row r="1496" spans="1:1" ht="15.6" customHeight="1">
      <c r="A1496" s="1"/>
    </row>
    <row r="1497" spans="1:1" ht="15.6" customHeight="1">
      <c r="A1497" s="1"/>
    </row>
    <row r="1498" spans="1:1" ht="15.6" customHeight="1">
      <c r="A1498" s="1"/>
    </row>
    <row r="1499" spans="1:1" ht="15.6" customHeight="1">
      <c r="A1499" s="1"/>
    </row>
    <row r="1500" spans="1:1" ht="15.6" customHeight="1">
      <c r="A1500" s="1"/>
    </row>
    <row r="1501" spans="1:1" ht="15.6" customHeight="1">
      <c r="A1501" s="1"/>
    </row>
    <row r="1502" spans="1:1" ht="15.6" customHeight="1">
      <c r="A1502" s="1"/>
    </row>
    <row r="1503" spans="1:1" ht="15.6" customHeight="1">
      <c r="A1503" s="1"/>
    </row>
    <row r="1504" spans="1:1" ht="15.6" customHeight="1">
      <c r="A1504" s="1"/>
    </row>
    <row r="1505" spans="1:1" ht="15.6" customHeight="1">
      <c r="A1505" s="1"/>
    </row>
    <row r="1506" spans="1:1" ht="15.6" customHeight="1">
      <c r="A1506" s="1"/>
    </row>
    <row r="1507" spans="1:1" ht="15.6" customHeight="1">
      <c r="A1507" s="1"/>
    </row>
    <row r="1508" spans="1:1" ht="15.6" customHeight="1">
      <c r="A1508" s="1"/>
    </row>
    <row r="1509" spans="1:1" ht="15.6" customHeight="1">
      <c r="A1509" s="1"/>
    </row>
    <row r="1510" spans="1:1" ht="15.6" customHeight="1">
      <c r="A1510" s="1"/>
    </row>
    <row r="1511" spans="1:1" ht="15.6" customHeight="1">
      <c r="A1511" s="1"/>
    </row>
    <row r="1512" spans="1:1" ht="15.6" customHeight="1">
      <c r="A1512" s="1"/>
    </row>
    <row r="1513" spans="1:1" ht="15.6" customHeight="1">
      <c r="A1513" s="1"/>
    </row>
    <row r="1514" spans="1:1" ht="15.6" customHeight="1">
      <c r="A1514" s="1"/>
    </row>
    <row r="1515" spans="1:1" ht="15.6" customHeight="1">
      <c r="A1515" s="1"/>
    </row>
    <row r="1516" spans="1:1" ht="15.6" customHeight="1">
      <c r="A1516" s="1"/>
    </row>
    <row r="1517" spans="1:1" ht="15.6" customHeight="1">
      <c r="A1517" s="1"/>
    </row>
    <row r="1518" spans="1:1" ht="15.6" customHeight="1">
      <c r="A1518" s="1"/>
    </row>
    <row r="1519" spans="1:1" ht="15.6" customHeight="1">
      <c r="A1519" s="1"/>
    </row>
    <row r="1520" spans="1:1" ht="15.6" customHeight="1">
      <c r="A1520" s="1"/>
    </row>
    <row r="1521" spans="1:1" ht="15.6" customHeight="1">
      <c r="A1521" s="1"/>
    </row>
    <row r="1522" spans="1:1" ht="15.6" customHeight="1">
      <c r="A1522" s="1"/>
    </row>
    <row r="1523" spans="1:1" ht="15.6" customHeight="1">
      <c r="A1523" s="1"/>
    </row>
    <row r="1524" spans="1:1" ht="15.6" customHeight="1">
      <c r="A1524" s="1"/>
    </row>
    <row r="1525" spans="1:1" ht="15.6" customHeight="1">
      <c r="A1525" s="1"/>
    </row>
    <row r="1526" spans="1:1" ht="15.6" customHeight="1">
      <c r="A1526" s="1"/>
    </row>
    <row r="1527" spans="1:1" ht="15.6" customHeight="1">
      <c r="A1527" s="1"/>
    </row>
    <row r="1528" spans="1:1" ht="15.6" customHeight="1">
      <c r="A1528" s="1"/>
    </row>
    <row r="1529" spans="1:1" ht="15.6" customHeight="1">
      <c r="A1529" s="1"/>
    </row>
    <row r="1530" spans="1:1" ht="15.6" customHeight="1">
      <c r="A1530" s="1"/>
    </row>
    <row r="1531" spans="1:1" ht="15.6" customHeight="1">
      <c r="A1531" s="1"/>
    </row>
    <row r="1532" spans="1:1" ht="15.6" customHeight="1">
      <c r="A1532" s="1"/>
    </row>
    <row r="1533" spans="1:1" ht="15.6" customHeight="1">
      <c r="A1533" s="1"/>
    </row>
    <row r="1534" spans="1:1" ht="15.6" customHeight="1">
      <c r="A1534" s="1"/>
    </row>
    <row r="1535" spans="1:1" ht="15.6" customHeight="1">
      <c r="A1535" s="1"/>
    </row>
    <row r="1536" spans="1:1" ht="15.6" customHeight="1">
      <c r="A1536" s="1"/>
    </row>
    <row r="1537" spans="1:1" ht="15.6" customHeight="1">
      <c r="A1537" s="1"/>
    </row>
    <row r="1538" spans="1:1" ht="15.6" customHeight="1">
      <c r="A1538" s="1"/>
    </row>
    <row r="1539" spans="1:1" ht="15.6" customHeight="1">
      <c r="A1539" s="1"/>
    </row>
    <row r="1540" spans="1:1" ht="15.6" customHeight="1">
      <c r="A1540" s="1"/>
    </row>
    <row r="1541" spans="1:1" ht="15.6" customHeight="1">
      <c r="A1541" s="1"/>
    </row>
    <row r="1542" spans="1:1" ht="15.6" customHeight="1">
      <c r="A1542" s="1"/>
    </row>
    <row r="1543" spans="1:1" ht="15.6" customHeight="1">
      <c r="A1543" s="1"/>
    </row>
    <row r="1544" spans="1:1" ht="15.6" customHeight="1">
      <c r="A1544" s="1"/>
    </row>
    <row r="1545" spans="1:1" ht="15.6" customHeight="1">
      <c r="A1545" s="1"/>
    </row>
    <row r="1546" spans="1:1" ht="15.6" customHeight="1">
      <c r="A1546" s="1"/>
    </row>
    <row r="1547" spans="1:1" ht="15.6" customHeight="1">
      <c r="A1547" s="1"/>
    </row>
    <row r="1548" spans="1:1" ht="15.6" customHeight="1">
      <c r="A1548" s="1"/>
    </row>
    <row r="1549" spans="1:1" ht="15.6" customHeight="1">
      <c r="A1549" s="1"/>
    </row>
    <row r="1550" spans="1:1" ht="15.6" customHeight="1">
      <c r="A1550" s="1"/>
    </row>
    <row r="1551" spans="1:1" ht="15.6" customHeight="1">
      <c r="A1551" s="1"/>
    </row>
    <row r="1552" spans="1:1" ht="15.6" customHeight="1">
      <c r="A1552" s="1"/>
    </row>
    <row r="1553" spans="1:1" ht="15.6" customHeight="1">
      <c r="A1553" s="1"/>
    </row>
    <row r="1554" spans="1:1" ht="15.6" customHeight="1">
      <c r="A1554" s="1"/>
    </row>
    <row r="1555" spans="1:1" ht="15.6" customHeight="1">
      <c r="A1555" s="1"/>
    </row>
    <row r="1556" spans="1:1" ht="15.6" customHeight="1">
      <c r="A1556" s="1"/>
    </row>
    <row r="1557" spans="1:1" ht="15.6" customHeight="1">
      <c r="A1557" s="1"/>
    </row>
    <row r="1558" spans="1:1" ht="15.6" customHeight="1">
      <c r="A1558" s="1"/>
    </row>
    <row r="1559" spans="1:1" ht="15.6" customHeight="1">
      <c r="A1559" s="1"/>
    </row>
    <row r="1560" spans="1:1" ht="15.6" customHeight="1">
      <c r="A1560" s="1"/>
    </row>
    <row r="1561" spans="1:1" ht="15.6" customHeight="1">
      <c r="A1561" s="1"/>
    </row>
    <row r="1562" spans="1:1" ht="15.6" customHeight="1">
      <c r="A1562" s="1"/>
    </row>
    <row r="1563" spans="1:1" ht="15.6" customHeight="1">
      <c r="A1563" s="1"/>
    </row>
    <row r="1564" spans="1:1" ht="15.6" customHeight="1">
      <c r="A1564" s="1"/>
    </row>
    <row r="1565" spans="1:1" ht="15.6" customHeight="1">
      <c r="A1565" s="1"/>
    </row>
    <row r="1566" spans="1:1" ht="15.6" customHeight="1">
      <c r="A1566" s="1"/>
    </row>
    <row r="1567" spans="1:1" ht="15.6" customHeight="1">
      <c r="A1567" s="1"/>
    </row>
    <row r="1568" spans="1:1" ht="15.6" customHeight="1">
      <c r="A1568" s="1"/>
    </row>
    <row r="1569" spans="1:1" ht="15.6" customHeight="1">
      <c r="A1569" s="1"/>
    </row>
    <row r="1570" spans="1:1" ht="15.6" customHeight="1">
      <c r="A1570" s="1"/>
    </row>
    <row r="1571" spans="1:1" ht="15.6" customHeight="1">
      <c r="A1571" s="1"/>
    </row>
    <row r="1572" spans="1:1" ht="15.6" customHeight="1">
      <c r="A1572" s="1"/>
    </row>
    <row r="1573" spans="1:1" ht="15.6" customHeight="1">
      <c r="A1573" s="1"/>
    </row>
    <row r="1574" spans="1:1" ht="15.6" customHeight="1">
      <c r="A1574" s="1"/>
    </row>
    <row r="1575" spans="1:1" ht="15.6" customHeight="1">
      <c r="A1575" s="1"/>
    </row>
    <row r="1576" spans="1:1" ht="15.6" customHeight="1">
      <c r="A1576" s="1"/>
    </row>
    <row r="1577" spans="1:1" ht="15.6" customHeight="1">
      <c r="A1577" s="1"/>
    </row>
    <row r="1578" spans="1:1" ht="15.6" customHeight="1">
      <c r="A1578" s="1"/>
    </row>
    <row r="1579" spans="1:1" ht="15.6" customHeight="1">
      <c r="A1579" s="1"/>
    </row>
    <row r="1580" spans="1:1" ht="15.6" customHeight="1">
      <c r="A1580" s="1"/>
    </row>
    <row r="1581" spans="1:1" ht="15.6" customHeight="1">
      <c r="A1581" s="1"/>
    </row>
    <row r="1582" spans="1:1" ht="15.6" customHeight="1">
      <c r="A1582" s="1"/>
    </row>
    <row r="1583" spans="1:1" ht="15.6" customHeight="1">
      <c r="A1583" s="1"/>
    </row>
    <row r="1584" spans="1:1" ht="15.6" customHeight="1">
      <c r="A1584" s="1"/>
    </row>
    <row r="1585" spans="1:1" ht="15.6" customHeight="1">
      <c r="A1585" s="1"/>
    </row>
    <row r="1586" spans="1:1" ht="15.6" customHeight="1">
      <c r="A1586" s="1"/>
    </row>
    <row r="1587" spans="1:1" ht="15.6" customHeight="1">
      <c r="A1587" s="1"/>
    </row>
    <row r="1588" spans="1:1" ht="15.6" customHeight="1">
      <c r="A1588" s="1"/>
    </row>
    <row r="1589" spans="1:1" ht="15.6" customHeight="1">
      <c r="A1589" s="1"/>
    </row>
    <row r="1590" spans="1:1" ht="15.6" customHeight="1">
      <c r="A1590" s="1"/>
    </row>
    <row r="1591" spans="1:1" ht="15.6" customHeight="1">
      <c r="A1591" s="1"/>
    </row>
    <row r="1592" spans="1:1" ht="15.6" customHeight="1">
      <c r="A1592" s="1"/>
    </row>
    <row r="1593" spans="1:1" ht="15.6" customHeight="1">
      <c r="A1593" s="1"/>
    </row>
    <row r="1594" spans="1:1" ht="15.6" customHeight="1">
      <c r="A1594" s="1"/>
    </row>
    <row r="1595" spans="1:1" ht="15.6" customHeight="1">
      <c r="A1595" s="1"/>
    </row>
    <row r="1596" spans="1:1" ht="15.6" customHeight="1">
      <c r="A1596" s="1"/>
    </row>
    <row r="1597" spans="1:1" ht="15.6" customHeight="1">
      <c r="A1597" s="1"/>
    </row>
    <row r="1598" spans="1:1" ht="15.6" customHeight="1">
      <c r="A1598" s="1"/>
    </row>
    <row r="1599" spans="1:1" ht="15.6" customHeight="1">
      <c r="A1599" s="1"/>
    </row>
    <row r="1600" spans="1:1" ht="15.6" customHeight="1">
      <c r="A1600" s="1"/>
    </row>
    <row r="1601" spans="1:1" ht="15.6" customHeight="1">
      <c r="A1601" s="1"/>
    </row>
    <row r="1602" spans="1:1" ht="15.6" customHeight="1">
      <c r="A1602" s="1"/>
    </row>
    <row r="1603" spans="1:1" ht="15.6" customHeight="1">
      <c r="A1603" s="1"/>
    </row>
    <row r="1604" spans="1:1" ht="15.6" customHeight="1">
      <c r="A1604" s="1"/>
    </row>
    <row r="1605" spans="1:1" ht="15.6" customHeight="1">
      <c r="A1605" s="1"/>
    </row>
    <row r="1606" spans="1:1" ht="15.6" customHeight="1">
      <c r="A1606" s="1"/>
    </row>
    <row r="1607" spans="1:1" ht="15.6" customHeight="1">
      <c r="A1607" s="1"/>
    </row>
    <row r="1608" spans="1:1" ht="15.6" customHeight="1">
      <c r="A1608" s="1"/>
    </row>
    <row r="1609" spans="1:1" ht="15.6" customHeight="1">
      <c r="A1609" s="1"/>
    </row>
    <row r="1610" spans="1:1" ht="15.6" customHeight="1">
      <c r="A1610" s="1"/>
    </row>
    <row r="1611" spans="1:1" ht="15.6" customHeight="1">
      <c r="A1611" s="1"/>
    </row>
    <row r="1612" spans="1:1" ht="15.6" customHeight="1">
      <c r="A1612" s="1"/>
    </row>
    <row r="1613" spans="1:1" ht="15.6" customHeight="1">
      <c r="A1613" s="1"/>
    </row>
    <row r="1614" spans="1:1" ht="15.6" customHeight="1">
      <c r="A1614" s="1"/>
    </row>
    <row r="1615" spans="1:1" ht="15.6" customHeight="1">
      <c r="A1615" s="1"/>
    </row>
    <row r="1616" spans="1:1" ht="15.6" customHeight="1">
      <c r="A1616" s="1"/>
    </row>
    <row r="1617" spans="1:1" ht="15.6" customHeight="1">
      <c r="A1617" s="1"/>
    </row>
    <row r="1618" spans="1:1" ht="15.6" customHeight="1">
      <c r="A1618" s="1"/>
    </row>
    <row r="1619" spans="1:1" ht="15.6" customHeight="1">
      <c r="A1619" s="1"/>
    </row>
    <row r="1620" spans="1:1" ht="15.6" customHeight="1">
      <c r="A1620" s="1"/>
    </row>
    <row r="1621" spans="1:1" ht="15.6" customHeight="1">
      <c r="A1621" s="1"/>
    </row>
    <row r="1622" spans="1:1" ht="15.6" customHeight="1">
      <c r="A1622" s="1"/>
    </row>
    <row r="1623" spans="1:1" ht="15.6" customHeight="1">
      <c r="A1623" s="1"/>
    </row>
    <row r="1624" spans="1:1" ht="15.6" customHeight="1">
      <c r="A1624" s="1"/>
    </row>
    <row r="1625" spans="1:1" ht="15.6" customHeight="1">
      <c r="A1625" s="1"/>
    </row>
    <row r="1626" spans="1:1" ht="15.6" customHeight="1">
      <c r="A1626" s="1"/>
    </row>
    <row r="1627" spans="1:1" ht="15.6" customHeight="1">
      <c r="A1627" s="1"/>
    </row>
    <row r="1628" spans="1:1" ht="15.6" customHeight="1">
      <c r="A1628" s="1"/>
    </row>
    <row r="1629" spans="1:1" ht="15.6" customHeight="1">
      <c r="A1629" s="1"/>
    </row>
    <row r="1630" spans="1:1" ht="15.6" customHeight="1">
      <c r="A1630" s="1"/>
    </row>
    <row r="1631" spans="1:1" ht="15.6" customHeight="1">
      <c r="A1631" s="1"/>
    </row>
    <row r="1632" spans="1:1" ht="15.6" customHeight="1">
      <c r="A1632" s="1"/>
    </row>
    <row r="1633" spans="1:1" ht="15.6" customHeight="1">
      <c r="A1633" s="1"/>
    </row>
    <row r="1634" spans="1:1" ht="15.6" customHeight="1">
      <c r="A1634" s="1"/>
    </row>
    <row r="1635" spans="1:1" ht="15.6" customHeight="1">
      <c r="A1635" s="1"/>
    </row>
    <row r="1636" spans="1:1" ht="15.6" customHeight="1">
      <c r="A1636" s="1"/>
    </row>
    <row r="1637" spans="1:1" ht="15.6" customHeight="1">
      <c r="A1637" s="1"/>
    </row>
    <row r="1638" spans="1:1" ht="15.6" customHeight="1">
      <c r="A1638" s="1"/>
    </row>
    <row r="1639" spans="1:1" ht="15.6" customHeight="1">
      <c r="A1639" s="1"/>
    </row>
    <row r="1640" spans="1:1" ht="15.6" customHeight="1">
      <c r="A1640" s="1"/>
    </row>
    <row r="1641" spans="1:1" ht="15.6" customHeight="1">
      <c r="A1641" s="1"/>
    </row>
    <row r="1642" spans="1:1" ht="15.6" customHeight="1">
      <c r="A1642" s="1"/>
    </row>
    <row r="1643" spans="1:1" ht="15.6" customHeight="1">
      <c r="A1643" s="1"/>
    </row>
    <row r="1644" spans="1:1" ht="15.6" customHeight="1">
      <c r="A1644" s="1"/>
    </row>
    <row r="1645" spans="1:1" ht="15.6" customHeight="1">
      <c r="A1645" s="1"/>
    </row>
    <row r="1646" spans="1:1" ht="15.6" customHeight="1">
      <c r="A1646" s="1"/>
    </row>
    <row r="1647" spans="1:1" ht="15.6" customHeight="1">
      <c r="A1647" s="1"/>
    </row>
    <row r="1648" spans="1:1" ht="15.6" customHeight="1">
      <c r="A1648" s="1"/>
    </row>
    <row r="1649" spans="1:1" ht="15.6" customHeight="1">
      <c r="A1649" s="1"/>
    </row>
    <row r="1650" spans="1:1" ht="15.6" customHeight="1">
      <c r="A1650" s="1"/>
    </row>
    <row r="1651" spans="1:1" ht="15.6" customHeight="1">
      <c r="A1651" s="1"/>
    </row>
    <row r="1652" spans="1:1" ht="15.6" customHeight="1">
      <c r="A1652" s="1"/>
    </row>
    <row r="1653" spans="1:1" ht="15.6" customHeight="1">
      <c r="A1653" s="1"/>
    </row>
    <row r="1654" spans="1:1" ht="15.6" customHeight="1">
      <c r="A1654" s="1"/>
    </row>
    <row r="1655" spans="1:1" ht="15.6" customHeight="1">
      <c r="A1655" s="1"/>
    </row>
    <row r="1656" spans="1:1" ht="15.6" customHeight="1">
      <c r="A1656" s="1"/>
    </row>
    <row r="1657" spans="1:1" ht="15.6" customHeight="1">
      <c r="A1657" s="1"/>
    </row>
    <row r="1658" spans="1:1" ht="15.6" customHeight="1">
      <c r="A1658" s="1"/>
    </row>
    <row r="1659" spans="1:1" ht="15.6" customHeight="1">
      <c r="A1659" s="1"/>
    </row>
    <row r="1660" spans="1:1" ht="15.6" customHeight="1">
      <c r="A1660" s="1"/>
    </row>
    <row r="1661" spans="1:1" ht="15.6" customHeight="1">
      <c r="A1661" s="1"/>
    </row>
    <row r="1662" spans="1:1" ht="15.6" customHeight="1">
      <c r="A1662" s="1"/>
    </row>
    <row r="1663" spans="1:1" ht="15.6" customHeight="1">
      <c r="A1663" s="1"/>
    </row>
    <row r="1664" spans="1:1" ht="15.6" customHeight="1">
      <c r="A1664" s="1"/>
    </row>
    <row r="1665" spans="1:1" ht="15.6" customHeight="1">
      <c r="A1665" s="1"/>
    </row>
    <row r="1666" spans="1:1" ht="15.6" customHeight="1">
      <c r="A1666" s="1"/>
    </row>
    <row r="1667" spans="1:1" ht="15.6" customHeight="1">
      <c r="A1667" s="1"/>
    </row>
    <row r="1668" spans="1:1" ht="15.6" customHeight="1">
      <c r="A1668" s="1"/>
    </row>
    <row r="1669" spans="1:1" ht="15.6" customHeight="1">
      <c r="A1669" s="1"/>
    </row>
    <row r="1670" spans="1:1" ht="15.6" customHeight="1">
      <c r="A1670" s="1"/>
    </row>
    <row r="1671" spans="1:1" ht="15.6" customHeight="1">
      <c r="A1671" s="1"/>
    </row>
    <row r="1672" spans="1:1" ht="15.6" customHeight="1">
      <c r="A1672" s="1"/>
    </row>
    <row r="1673" spans="1:1" ht="15.6" customHeight="1">
      <c r="A1673" s="1"/>
    </row>
    <row r="1674" spans="1:1" ht="15.6" customHeight="1">
      <c r="A1674" s="1"/>
    </row>
    <row r="1675" spans="1:1" ht="15.6" customHeight="1">
      <c r="A1675" s="1"/>
    </row>
    <row r="1676" spans="1:1" ht="15.6" customHeight="1">
      <c r="A1676" s="1"/>
    </row>
    <row r="1677" spans="1:1" ht="15.6" customHeight="1">
      <c r="A1677" s="1"/>
    </row>
    <row r="1678" spans="1:1" ht="15.6" customHeight="1">
      <c r="A1678" s="1"/>
    </row>
    <row r="1679" spans="1:1" ht="15.6" customHeight="1">
      <c r="A1679" s="1"/>
    </row>
    <row r="1680" spans="1:1" ht="15.6" customHeight="1">
      <c r="A1680" s="1"/>
    </row>
    <row r="1681" spans="1:1" ht="15.6" customHeight="1">
      <c r="A1681" s="1"/>
    </row>
    <row r="1682" spans="1:1" ht="15.6" customHeight="1">
      <c r="A1682" s="1"/>
    </row>
    <row r="1683" spans="1:1" ht="15.6" customHeight="1">
      <c r="A1683" s="1"/>
    </row>
    <row r="1684" spans="1:1" ht="15.6" customHeight="1">
      <c r="A1684" s="1"/>
    </row>
    <row r="1685" spans="1:1" ht="15.6" customHeight="1">
      <c r="A1685" s="1"/>
    </row>
    <row r="1686" spans="1:1" ht="15.6" customHeight="1">
      <c r="A1686" s="1"/>
    </row>
    <row r="1687" spans="1:1" ht="15.6" customHeight="1">
      <c r="A1687" s="1"/>
    </row>
    <row r="1688" spans="1:1" ht="15.6" customHeight="1">
      <c r="A1688" s="1"/>
    </row>
    <row r="1689" spans="1:1" ht="15.6" customHeight="1">
      <c r="A1689" s="1"/>
    </row>
    <row r="1690" spans="1:1" ht="15.6" customHeight="1">
      <c r="A1690" s="1"/>
    </row>
    <row r="1691" spans="1:1" ht="15.6" customHeight="1">
      <c r="A1691" s="1"/>
    </row>
    <row r="1692" spans="1:1" ht="15.6" customHeight="1">
      <c r="A1692" s="1"/>
    </row>
    <row r="1693" spans="1:1" ht="15.6" customHeight="1">
      <c r="A1693" s="1"/>
    </row>
    <row r="1694" spans="1:1" ht="15.6" customHeight="1">
      <c r="A1694" s="1"/>
    </row>
    <row r="1695" spans="1:1" ht="15.6" customHeight="1">
      <c r="A1695" s="1"/>
    </row>
    <row r="1696" spans="1:1" ht="15.6" customHeight="1">
      <c r="A1696" s="1"/>
    </row>
    <row r="1697" spans="1:1" ht="15.6" customHeight="1">
      <c r="A1697" s="1"/>
    </row>
    <row r="1698" spans="1:1" ht="15.6" customHeight="1">
      <c r="A1698" s="1"/>
    </row>
    <row r="1699" spans="1:1" ht="15.6" customHeight="1">
      <c r="A1699" s="1"/>
    </row>
    <row r="1700" spans="1:1" ht="15.6" customHeight="1">
      <c r="A1700" s="1"/>
    </row>
    <row r="1701" spans="1:1" ht="15.6" customHeight="1">
      <c r="A1701" s="1"/>
    </row>
    <row r="1702" spans="1:1" ht="15.6" customHeight="1">
      <c r="A1702" s="1"/>
    </row>
    <row r="1703" spans="1:1" ht="15.6" customHeight="1">
      <c r="A1703" s="1"/>
    </row>
    <row r="1704" spans="1:1" ht="15.6" customHeight="1">
      <c r="A1704" s="1"/>
    </row>
    <row r="1705" spans="1:1" ht="15.6" customHeight="1">
      <c r="A1705" s="1"/>
    </row>
    <row r="1706" spans="1:1" ht="15.6" customHeight="1">
      <c r="A1706" s="1"/>
    </row>
    <row r="1707" spans="1:1" ht="15.6" customHeight="1">
      <c r="A1707" s="1"/>
    </row>
    <row r="1708" spans="1:1" ht="15.6" customHeight="1">
      <c r="A1708" s="1"/>
    </row>
    <row r="1709" spans="1:1" ht="15.6" customHeight="1">
      <c r="A1709" s="1"/>
    </row>
    <row r="1710" spans="1:1" ht="15.6" customHeight="1">
      <c r="A1710" s="1"/>
    </row>
    <row r="1711" spans="1:1" ht="15.6" customHeight="1">
      <c r="A1711" s="1"/>
    </row>
    <row r="1712" spans="1:1" ht="15.6" customHeight="1">
      <c r="A1712" s="1"/>
    </row>
    <row r="1713" spans="1:1" ht="15.6" customHeight="1">
      <c r="A1713" s="1"/>
    </row>
    <row r="1714" spans="1:1" ht="15.6" customHeight="1">
      <c r="A1714" s="1"/>
    </row>
    <row r="1715" spans="1:1" ht="15.6" customHeight="1">
      <c r="A1715" s="1"/>
    </row>
    <row r="1716" spans="1:1" ht="15.6" customHeight="1">
      <c r="A1716" s="1"/>
    </row>
    <row r="1717" spans="1:1" ht="15.6" customHeight="1">
      <c r="A1717" s="1"/>
    </row>
    <row r="1718" spans="1:1" ht="15.6" customHeight="1">
      <c r="A1718" s="1"/>
    </row>
    <row r="1719" spans="1:1" ht="15.6" customHeight="1">
      <c r="A1719" s="1"/>
    </row>
    <row r="1720" spans="1:1" ht="15.6" customHeight="1">
      <c r="A1720" s="1"/>
    </row>
    <row r="1721" spans="1:1" ht="15.6" customHeight="1">
      <c r="A1721" s="1"/>
    </row>
    <row r="1722" spans="1:1" ht="15.6" customHeight="1">
      <c r="A1722" s="1"/>
    </row>
    <row r="1723" spans="1:1" ht="15.6" customHeight="1">
      <c r="A1723" s="1"/>
    </row>
    <row r="1724" spans="1:1" ht="15.6" customHeight="1">
      <c r="A1724" s="1"/>
    </row>
    <row r="1725" spans="1:1" ht="15.6" customHeight="1">
      <c r="A1725" s="1"/>
    </row>
    <row r="1726" spans="1:1" ht="15.6" customHeight="1">
      <c r="A1726" s="1"/>
    </row>
    <row r="1727" spans="1:1" ht="15.6" customHeight="1">
      <c r="A1727" s="1"/>
    </row>
    <row r="1728" spans="1:1" ht="15.6" customHeight="1">
      <c r="A1728" s="1"/>
    </row>
    <row r="1729" spans="1:1" ht="15.6" customHeight="1">
      <c r="A1729" s="1"/>
    </row>
    <row r="1730" spans="1:1" ht="15.6" customHeight="1">
      <c r="A1730" s="1"/>
    </row>
    <row r="1731" spans="1:1" ht="15.6" customHeight="1">
      <c r="A1731" s="1"/>
    </row>
    <row r="1732" spans="1:1" ht="15.6" customHeight="1">
      <c r="A1732" s="1"/>
    </row>
    <row r="1733" spans="1:1" ht="15.6" customHeight="1">
      <c r="A1733" s="1"/>
    </row>
    <row r="1734" spans="1:1" ht="15.6" customHeight="1">
      <c r="A1734" s="1"/>
    </row>
    <row r="1735" spans="1:1" ht="15.6" customHeight="1">
      <c r="A1735" s="1"/>
    </row>
    <row r="1736" spans="1:1" ht="15.6" customHeight="1">
      <c r="A1736" s="1"/>
    </row>
    <row r="1737" spans="1:1" ht="15.6" customHeight="1">
      <c r="A1737" s="1"/>
    </row>
    <row r="1738" spans="1:1" ht="15.6" customHeight="1">
      <c r="A1738" s="1"/>
    </row>
    <row r="1739" spans="1:1" ht="15.6" customHeight="1">
      <c r="A1739" s="1"/>
    </row>
    <row r="1740" spans="1:1" ht="15.6" customHeight="1">
      <c r="A1740" s="1"/>
    </row>
    <row r="1741" spans="1:1" ht="15.6" customHeight="1">
      <c r="A1741" s="1"/>
    </row>
    <row r="1742" spans="1:1" ht="15.6" customHeight="1">
      <c r="A1742" s="1"/>
    </row>
    <row r="1743" spans="1:1" ht="15.6" customHeight="1">
      <c r="A1743" s="1"/>
    </row>
    <row r="1744" spans="1:1" ht="15.6" customHeight="1">
      <c r="A1744" s="1"/>
    </row>
    <row r="1745" spans="1:1" ht="15.6" customHeight="1">
      <c r="A1745" s="1"/>
    </row>
    <row r="1746" spans="1:1" ht="15.6" customHeight="1">
      <c r="A1746" s="1"/>
    </row>
    <row r="1747" spans="1:1" ht="15.6" customHeight="1">
      <c r="A1747" s="1"/>
    </row>
    <row r="1748" spans="1:1" ht="15.6" customHeight="1">
      <c r="A1748" s="1"/>
    </row>
    <row r="1749" spans="1:1" ht="15.6" customHeight="1">
      <c r="A1749" s="1"/>
    </row>
    <row r="1750" spans="1:1" ht="15.6" customHeight="1">
      <c r="A1750" s="1"/>
    </row>
    <row r="1751" spans="1:1" ht="15.6" customHeight="1">
      <c r="A1751" s="1"/>
    </row>
    <row r="1752" spans="1:1" ht="15.6" customHeight="1">
      <c r="A1752" s="1"/>
    </row>
    <row r="1753" spans="1:1" ht="15.6" customHeight="1">
      <c r="A1753" s="1"/>
    </row>
    <row r="1754" spans="1:1" ht="15.6" customHeight="1">
      <c r="A1754" s="1"/>
    </row>
    <row r="1755" spans="1:1" ht="15.6" customHeight="1">
      <c r="A1755" s="1"/>
    </row>
    <row r="1756" spans="1:1" ht="15.6" customHeight="1">
      <c r="A1756" s="1"/>
    </row>
    <row r="1757" spans="1:1" ht="15.6" customHeight="1">
      <c r="A1757" s="1"/>
    </row>
    <row r="1758" spans="1:1" ht="15.6" customHeight="1">
      <c r="A1758" s="1"/>
    </row>
    <row r="1759" spans="1:1" ht="15.6" customHeight="1">
      <c r="A1759" s="1"/>
    </row>
    <row r="1760" spans="1:1" ht="15.6" customHeight="1">
      <c r="A1760" s="1"/>
    </row>
    <row r="1761" spans="1:1" ht="15.6" customHeight="1">
      <c r="A1761" s="1"/>
    </row>
    <row r="1762" spans="1:1" ht="15.6" customHeight="1">
      <c r="A1762" s="1"/>
    </row>
    <row r="1763" spans="1:1" ht="15.6" customHeight="1">
      <c r="A1763" s="1"/>
    </row>
    <row r="1764" spans="1:1" ht="15.6" customHeight="1">
      <c r="A1764" s="1"/>
    </row>
    <row r="1765" spans="1:1" ht="15.6" customHeight="1">
      <c r="A1765" s="1"/>
    </row>
    <row r="1766" spans="1:1" ht="15.6" customHeight="1">
      <c r="A1766" s="1"/>
    </row>
    <row r="1767" spans="1:1" ht="15.6" customHeight="1">
      <c r="A1767" s="1"/>
    </row>
    <row r="1768" spans="1:1" ht="15.6" customHeight="1">
      <c r="A1768" s="1"/>
    </row>
    <row r="1769" spans="1:1" ht="15.6" customHeight="1">
      <c r="A1769" s="1"/>
    </row>
    <row r="1770" spans="1:1" ht="15.6" customHeight="1">
      <c r="A1770" s="1"/>
    </row>
    <row r="1771" spans="1:1" ht="15.6" customHeight="1">
      <c r="A1771" s="1"/>
    </row>
    <row r="1772" spans="1:1" ht="15.6" customHeight="1">
      <c r="A1772" s="1"/>
    </row>
    <row r="1773" spans="1:1" ht="15.6" customHeight="1">
      <c r="A1773" s="1"/>
    </row>
    <row r="1774" spans="1:1" ht="15.6" customHeight="1">
      <c r="A1774" s="1"/>
    </row>
    <row r="1775" spans="1:1" ht="15.6" customHeight="1">
      <c r="A1775" s="1"/>
    </row>
    <row r="1776" spans="1:1" ht="15.6" customHeight="1">
      <c r="A1776" s="1"/>
    </row>
    <row r="1777" spans="1:1" ht="15.6" customHeight="1">
      <c r="A1777" s="1"/>
    </row>
    <row r="1778" spans="1:1" ht="15.6" customHeight="1">
      <c r="A1778" s="1"/>
    </row>
    <row r="1779" spans="1:1" ht="15.6" customHeight="1">
      <c r="A1779" s="1"/>
    </row>
    <row r="1780" spans="1:1" ht="15.6" customHeight="1">
      <c r="A1780" s="1"/>
    </row>
    <row r="1781" spans="1:1" ht="15.6" customHeight="1">
      <c r="A1781" s="1"/>
    </row>
    <row r="1782" spans="1:1" ht="15.6" customHeight="1">
      <c r="A1782" s="1"/>
    </row>
    <row r="1783" spans="1:1" ht="15.6" customHeight="1">
      <c r="A1783" s="1"/>
    </row>
    <row r="1784" spans="1:1" ht="15.6" customHeight="1">
      <c r="A1784" s="1"/>
    </row>
    <row r="1785" spans="1:1" ht="15.6" customHeight="1">
      <c r="A1785" s="1"/>
    </row>
    <row r="1786" spans="1:1" ht="15.6" customHeight="1">
      <c r="A1786" s="1"/>
    </row>
    <row r="1787" spans="1:1" ht="15.6" customHeight="1">
      <c r="A1787" s="1"/>
    </row>
    <row r="1788" spans="1:1" ht="15.6" customHeight="1">
      <c r="A1788" s="1"/>
    </row>
    <row r="1789" spans="1:1" ht="15.6" customHeight="1">
      <c r="A1789" s="1"/>
    </row>
    <row r="1790" spans="1:1" ht="15.6" customHeight="1">
      <c r="A1790" s="1"/>
    </row>
    <row r="1791" spans="1:1" ht="15.6" customHeight="1">
      <c r="A1791" s="1"/>
    </row>
    <row r="1792" spans="1:1" ht="15.6" customHeight="1">
      <c r="A1792" s="1"/>
    </row>
    <row r="1793" spans="1:1" ht="15.6" customHeight="1">
      <c r="A1793" s="1"/>
    </row>
    <row r="1794" spans="1:1" ht="15.6" customHeight="1">
      <c r="A1794" s="1"/>
    </row>
    <row r="1795" spans="1:1" ht="15.6" customHeight="1">
      <c r="A1795" s="1"/>
    </row>
    <row r="1796" spans="1:1" ht="15.6" customHeight="1">
      <c r="A1796" s="1"/>
    </row>
    <row r="1797" spans="1:1" ht="15.6" customHeight="1">
      <c r="A1797" s="1"/>
    </row>
    <row r="1798" spans="1:1" ht="15.6" customHeight="1">
      <c r="A1798" s="1"/>
    </row>
    <row r="1799" spans="1:1" ht="15.6" customHeight="1">
      <c r="A1799" s="1"/>
    </row>
    <row r="1800" spans="1:1" ht="15.6" customHeight="1">
      <c r="A1800" s="1"/>
    </row>
    <row r="1801" spans="1:1" ht="15.6" customHeight="1">
      <c r="A1801" s="1"/>
    </row>
    <row r="1802" spans="1:1" ht="15.6" customHeight="1">
      <c r="A1802" s="1"/>
    </row>
    <row r="1803" spans="1:1" ht="15.6" customHeight="1">
      <c r="A1803" s="1"/>
    </row>
    <row r="1804" spans="1:1" ht="15.6" customHeight="1">
      <c r="A1804" s="1"/>
    </row>
    <row r="1805" spans="1:1" ht="15.6" customHeight="1">
      <c r="A1805" s="1"/>
    </row>
    <row r="1806" spans="1:1" ht="15.6" customHeight="1">
      <c r="A1806" s="1"/>
    </row>
    <row r="1807" spans="1:1" ht="15.6" customHeight="1">
      <c r="A1807" s="1"/>
    </row>
    <row r="1808" spans="1:1" ht="15.6" customHeight="1">
      <c r="A1808" s="1"/>
    </row>
    <row r="1809" spans="1:1" ht="15.6" customHeight="1">
      <c r="A1809" s="1"/>
    </row>
    <row r="1810" spans="1:1" ht="15.6" customHeight="1">
      <c r="A1810" s="1"/>
    </row>
    <row r="1811" spans="1:1" ht="15.6" customHeight="1">
      <c r="A1811" s="1"/>
    </row>
    <row r="1812" spans="1:1" ht="15.6" customHeight="1">
      <c r="A1812" s="1"/>
    </row>
    <row r="1813" spans="1:1" ht="15.6" customHeight="1">
      <c r="A1813" s="1"/>
    </row>
    <row r="1814" spans="1:1" ht="15.6" customHeight="1">
      <c r="A1814" s="1"/>
    </row>
    <row r="1815" spans="1:1" ht="15.6" customHeight="1">
      <c r="A1815" s="1"/>
    </row>
    <row r="1816" spans="1:1" ht="15.6" customHeight="1">
      <c r="A1816" s="1"/>
    </row>
    <row r="1817" spans="1:1" ht="15.6" customHeight="1">
      <c r="A1817" s="1"/>
    </row>
    <row r="1818" spans="1:1" ht="15.6" customHeight="1">
      <c r="A1818" s="1"/>
    </row>
    <row r="1819" spans="1:1" ht="15.6" customHeight="1">
      <c r="A1819" s="1"/>
    </row>
    <row r="1820" spans="1:1" ht="15.6" customHeight="1">
      <c r="A1820" s="1"/>
    </row>
    <row r="1821" spans="1:1" ht="15.6" customHeight="1">
      <c r="A1821" s="1"/>
    </row>
    <row r="1822" spans="1:1" ht="15.6" customHeight="1">
      <c r="A1822" s="1"/>
    </row>
    <row r="1823" spans="1:1" ht="15.6" customHeight="1">
      <c r="A1823" s="1"/>
    </row>
    <row r="1824" spans="1:1" ht="15.6" customHeight="1">
      <c r="A1824" s="1"/>
    </row>
    <row r="1825" spans="1:1" ht="15.6" customHeight="1">
      <c r="A1825" s="1"/>
    </row>
    <row r="1826" spans="1:1" ht="15.6" customHeight="1">
      <c r="A1826" s="1"/>
    </row>
    <row r="1827" spans="1:1" ht="15.6" customHeight="1">
      <c r="A1827" s="1"/>
    </row>
    <row r="1828" spans="1:1" ht="15.6" customHeight="1">
      <c r="A1828" s="1"/>
    </row>
    <row r="1829" spans="1:1" ht="15.6" customHeight="1">
      <c r="A1829" s="1"/>
    </row>
    <row r="1830" spans="1:1" ht="15.6" customHeight="1">
      <c r="A1830" s="1"/>
    </row>
    <row r="1831" spans="1:1" ht="15.6" customHeight="1">
      <c r="A1831" s="1"/>
    </row>
    <row r="1832" spans="1:1" ht="15.6" customHeight="1">
      <c r="A1832" s="1"/>
    </row>
    <row r="1833" spans="1:1" ht="15.6" customHeight="1">
      <c r="A1833" s="1"/>
    </row>
    <row r="1834" spans="1:1" ht="15.6" customHeight="1">
      <c r="A1834" s="1"/>
    </row>
    <row r="1835" spans="1:1" ht="15.6" customHeight="1">
      <c r="A1835" s="1"/>
    </row>
    <row r="1836" spans="1:1" ht="15.6" customHeight="1">
      <c r="A1836" s="1"/>
    </row>
    <row r="1837" spans="1:1" ht="15.6" customHeight="1">
      <c r="A1837" s="1"/>
    </row>
    <row r="1838" spans="1:1" ht="15.6" customHeight="1">
      <c r="A1838" s="1"/>
    </row>
    <row r="1839" spans="1:1" ht="15.6" customHeight="1">
      <c r="A1839" s="1"/>
    </row>
    <row r="1840" spans="1:1" ht="15.6" customHeight="1">
      <c r="A1840" s="1"/>
    </row>
    <row r="1841" spans="1:1" ht="15.6" customHeight="1">
      <c r="A1841" s="1"/>
    </row>
    <row r="1842" spans="1:1" ht="15.6" customHeight="1">
      <c r="A1842" s="1"/>
    </row>
    <row r="1843" spans="1:1" ht="15.6" customHeight="1">
      <c r="A1843" s="1"/>
    </row>
    <row r="1844" spans="1:1" ht="15.6" customHeight="1">
      <c r="A1844" s="1"/>
    </row>
    <row r="1845" spans="1:1" ht="15.6" customHeight="1">
      <c r="A1845" s="1"/>
    </row>
    <row r="1846" spans="1:1" ht="15.6" customHeight="1">
      <c r="A1846" s="1"/>
    </row>
    <row r="1847" spans="1:1" ht="15.6" customHeight="1">
      <c r="A1847" s="1"/>
    </row>
    <row r="1848" spans="1:1" ht="15.6" customHeight="1">
      <c r="A1848" s="1"/>
    </row>
    <row r="1849" spans="1:1" ht="15.6" customHeight="1">
      <c r="A1849" s="1"/>
    </row>
    <row r="1850" spans="1:1" ht="15.6" customHeight="1">
      <c r="A1850" s="1"/>
    </row>
    <row r="1851" spans="1:1" ht="15.6" customHeight="1">
      <c r="A1851" s="1"/>
    </row>
    <row r="1852" spans="1:1" ht="15.6" customHeight="1">
      <c r="A1852" s="1"/>
    </row>
    <row r="1853" spans="1:1" ht="15.6" customHeight="1">
      <c r="A1853" s="1"/>
    </row>
    <row r="1854" spans="1:1" ht="15.6" customHeight="1">
      <c r="A1854" s="1"/>
    </row>
    <row r="1855" spans="1:1" ht="15.6" customHeight="1">
      <c r="A1855" s="1"/>
    </row>
    <row r="1856" spans="1:1" ht="15.6" customHeight="1">
      <c r="A1856" s="1"/>
    </row>
    <row r="1857" spans="1:1" ht="15.6" customHeight="1">
      <c r="A1857" s="1"/>
    </row>
    <row r="1858" spans="1:1" ht="15.6" customHeight="1">
      <c r="A1858" s="1"/>
    </row>
    <row r="1859" spans="1:1" ht="15.6" customHeight="1">
      <c r="A1859" s="1"/>
    </row>
    <row r="1860" spans="1:1" ht="15.6" customHeight="1">
      <c r="A1860" s="1"/>
    </row>
    <row r="1861" spans="1:1" ht="15.6" customHeight="1">
      <c r="A1861" s="1"/>
    </row>
    <row r="1862" spans="1:1" ht="15.6" customHeight="1">
      <c r="A1862" s="1"/>
    </row>
    <row r="1863" spans="1:1" ht="15.6" customHeight="1">
      <c r="A1863" s="1"/>
    </row>
    <row r="1864" spans="1:1" ht="15.6" customHeight="1">
      <c r="A1864" s="1"/>
    </row>
    <row r="1865" spans="1:1" ht="15.6" customHeight="1">
      <c r="A1865" s="1"/>
    </row>
    <row r="1866" spans="1:1" ht="15.6" customHeight="1">
      <c r="A1866" s="1"/>
    </row>
    <row r="1867" spans="1:1" ht="15.6" customHeight="1">
      <c r="A1867" s="1"/>
    </row>
    <row r="1868" spans="1:1" ht="15.6" customHeight="1">
      <c r="A1868" s="1"/>
    </row>
    <row r="1869" spans="1:1" ht="15.6" customHeight="1">
      <c r="A1869" s="1"/>
    </row>
    <row r="1870" spans="1:1" ht="15.6" customHeight="1">
      <c r="A1870" s="1"/>
    </row>
    <row r="1871" spans="1:1" ht="15.6" customHeight="1">
      <c r="A1871" s="1"/>
    </row>
    <row r="1872" spans="1:1" ht="15.6" customHeight="1">
      <c r="A1872" s="1"/>
    </row>
    <row r="1873" spans="1:1" ht="15.6" customHeight="1">
      <c r="A1873" s="1"/>
    </row>
    <row r="1874" spans="1:1" ht="15.6" customHeight="1">
      <c r="A1874" s="1"/>
    </row>
    <row r="1875" spans="1:1" ht="15.6" customHeight="1">
      <c r="A1875" s="1"/>
    </row>
    <row r="1876" spans="1:1" ht="15.6" customHeight="1">
      <c r="A1876" s="1"/>
    </row>
    <row r="1877" spans="1:1" ht="15.6" customHeight="1">
      <c r="A1877" s="1"/>
    </row>
    <row r="1878" spans="1:1" ht="15.6" customHeight="1">
      <c r="A1878" s="1"/>
    </row>
    <row r="1879" spans="1:1" ht="15.6" customHeight="1">
      <c r="A1879" s="1"/>
    </row>
    <row r="1880" spans="1:1" ht="15.6" customHeight="1">
      <c r="A1880" s="1"/>
    </row>
    <row r="1881" spans="1:1" ht="15.6" customHeight="1">
      <c r="A1881" s="1"/>
    </row>
    <row r="1882" spans="1:1" ht="15.6" customHeight="1">
      <c r="A1882" s="1"/>
    </row>
    <row r="1883" spans="1:1" ht="15.6" customHeight="1">
      <c r="A1883" s="1"/>
    </row>
    <row r="1884" spans="1:1" ht="15.6" customHeight="1">
      <c r="A1884" s="1"/>
    </row>
    <row r="1885" spans="1:1" ht="15.6" customHeight="1">
      <c r="A1885" s="1"/>
    </row>
    <row r="1886" spans="1:1" ht="15.6" customHeight="1">
      <c r="A1886" s="1"/>
    </row>
    <row r="1887" spans="1:1" ht="15.6" customHeight="1">
      <c r="A1887" s="1"/>
    </row>
    <row r="1888" spans="1:1" ht="15.6" customHeight="1">
      <c r="A1888" s="1"/>
    </row>
    <row r="1889" spans="1:1" ht="15.6" customHeight="1">
      <c r="A1889" s="1"/>
    </row>
    <row r="1890" spans="1:1" ht="15.6" customHeight="1">
      <c r="A1890" s="1"/>
    </row>
    <row r="1891" spans="1:1" ht="15.6" customHeight="1">
      <c r="A1891" s="1"/>
    </row>
    <row r="1892" spans="1:1" ht="15.6" customHeight="1">
      <c r="A1892" s="1"/>
    </row>
    <row r="1893" spans="1:1" ht="15.6" customHeight="1">
      <c r="A1893" s="1"/>
    </row>
    <row r="1894" spans="1:1" ht="15.6" customHeight="1">
      <c r="A1894" s="1"/>
    </row>
    <row r="1895" spans="1:1" ht="15.6" customHeight="1">
      <c r="A1895" s="1"/>
    </row>
    <row r="1896" spans="1:1" ht="15.6" customHeight="1">
      <c r="A1896" s="1"/>
    </row>
    <row r="1897" spans="1:1" ht="15.6" customHeight="1">
      <c r="A1897" s="1"/>
    </row>
    <row r="1898" spans="1:1" ht="15.6" customHeight="1">
      <c r="A1898" s="1"/>
    </row>
    <row r="1899" spans="1:1" ht="15.6" customHeight="1">
      <c r="A1899" s="1"/>
    </row>
    <row r="1900" spans="1:1" ht="15.6" customHeight="1">
      <c r="A1900" s="1"/>
    </row>
    <row r="1901" spans="1:1" ht="15.6" customHeight="1">
      <c r="A1901" s="1"/>
    </row>
    <row r="1902" spans="1:1" ht="15.6" customHeight="1">
      <c r="A1902" s="1"/>
    </row>
    <row r="1903" spans="1:1" ht="15.6" customHeight="1">
      <c r="A1903" s="1"/>
    </row>
    <row r="1904" spans="1:1" ht="15.6" customHeight="1">
      <c r="A1904" s="1"/>
    </row>
    <row r="1905" spans="1:1" ht="15.6" customHeight="1">
      <c r="A1905" s="1"/>
    </row>
    <row r="1906" spans="1:1" ht="15.6" customHeight="1">
      <c r="A1906" s="1"/>
    </row>
    <row r="1907" spans="1:1" ht="15.6" customHeight="1">
      <c r="A1907" s="1"/>
    </row>
    <row r="1908" spans="1:1" ht="15.6" customHeight="1">
      <c r="A1908" s="1"/>
    </row>
    <row r="1909" spans="1:1" ht="15.6" customHeight="1">
      <c r="A1909" s="1"/>
    </row>
    <row r="1910" spans="1:1" ht="15.6" customHeight="1">
      <c r="A1910" s="1"/>
    </row>
    <row r="1911" spans="1:1" ht="15.6" customHeight="1">
      <c r="A1911" s="1"/>
    </row>
    <row r="1912" spans="1:1" ht="15.6" customHeight="1">
      <c r="A1912" s="1"/>
    </row>
    <row r="1913" spans="1:1" ht="15.6" customHeight="1">
      <c r="A1913" s="1"/>
    </row>
    <row r="1914" spans="1:1" ht="15.6" customHeight="1">
      <c r="A1914" s="1"/>
    </row>
    <row r="1915" spans="1:1" ht="15.6" customHeight="1">
      <c r="A1915" s="1"/>
    </row>
    <row r="1916" spans="1:1" ht="15.6" customHeight="1">
      <c r="A1916" s="1"/>
    </row>
    <row r="1917" spans="1:1" ht="15.6" customHeight="1">
      <c r="A1917" s="1"/>
    </row>
    <row r="1918" spans="1:1" ht="15.6" customHeight="1">
      <c r="A1918" s="1"/>
    </row>
    <row r="1919" spans="1:1" ht="15.6" customHeight="1">
      <c r="A1919" s="1"/>
    </row>
    <row r="1920" spans="1:1" ht="15.6" customHeight="1">
      <c r="A1920" s="1"/>
    </row>
    <row r="1921" spans="1:1" ht="15.6" customHeight="1">
      <c r="A1921" s="1"/>
    </row>
    <row r="1922" spans="1:1" ht="15.6" customHeight="1">
      <c r="A1922" s="1"/>
    </row>
    <row r="1923" spans="1:1" ht="15.6" customHeight="1">
      <c r="A1923" s="1"/>
    </row>
    <row r="1924" spans="1:1" ht="15.6" customHeight="1">
      <c r="A1924" s="1"/>
    </row>
    <row r="1925" spans="1:1" ht="15.6" customHeight="1">
      <c r="A1925" s="1"/>
    </row>
    <row r="1926" spans="1:1" ht="15.6" customHeight="1">
      <c r="A1926" s="1"/>
    </row>
    <row r="1927" spans="1:1" ht="15.6" customHeight="1">
      <c r="A1927" s="1"/>
    </row>
    <row r="1928" spans="1:1" ht="15.6" customHeight="1">
      <c r="A1928" s="1"/>
    </row>
    <row r="1929" spans="1:1" ht="15.6" customHeight="1">
      <c r="A1929" s="1"/>
    </row>
    <row r="1930" spans="1:1" ht="15.6" customHeight="1">
      <c r="A1930" s="1"/>
    </row>
    <row r="1931" spans="1:1" ht="15.6" customHeight="1">
      <c r="A1931" s="1"/>
    </row>
    <row r="1932" spans="1:1" ht="15.6" customHeight="1">
      <c r="A1932" s="1"/>
    </row>
    <row r="1933" spans="1:1" ht="15.6" customHeight="1">
      <c r="A1933" s="1"/>
    </row>
    <row r="1934" spans="1:1" ht="15.6" customHeight="1">
      <c r="A1934" s="1"/>
    </row>
    <row r="1935" spans="1:1" ht="15.6" customHeight="1">
      <c r="A1935" s="1"/>
    </row>
    <row r="1936" spans="1:1" ht="15.6" customHeight="1">
      <c r="A1936" s="1"/>
    </row>
    <row r="1937" spans="1:1" ht="15.6" customHeight="1">
      <c r="A1937" s="1"/>
    </row>
    <row r="1938" spans="1:1" ht="15.6" customHeight="1">
      <c r="A1938" s="1"/>
    </row>
    <row r="1939" spans="1:1" ht="15.6" customHeight="1">
      <c r="A1939" s="1"/>
    </row>
    <row r="1940" spans="1:1" ht="15.6" customHeight="1">
      <c r="A1940" s="1"/>
    </row>
    <row r="1941" spans="1:1" ht="15.6" customHeight="1">
      <c r="A1941" s="1"/>
    </row>
    <row r="1942" spans="1:1" ht="15.6" customHeight="1">
      <c r="A1942" s="1"/>
    </row>
    <row r="1943" spans="1:1" ht="15.6" customHeight="1">
      <c r="A1943" s="1"/>
    </row>
    <row r="1944" spans="1:1" ht="15.6" customHeight="1">
      <c r="A1944" s="1"/>
    </row>
    <row r="1945" spans="1:1" ht="15.6" customHeight="1">
      <c r="A1945" s="1"/>
    </row>
    <row r="1946" spans="1:1" ht="15.6" customHeight="1">
      <c r="A1946" s="1"/>
    </row>
    <row r="1947" spans="1:1" ht="15.6" customHeight="1">
      <c r="A1947" s="1"/>
    </row>
    <row r="1948" spans="1:1" ht="15.6" customHeight="1">
      <c r="A1948" s="1"/>
    </row>
    <row r="1949" spans="1:1" ht="15.6" customHeight="1">
      <c r="A1949" s="1"/>
    </row>
    <row r="1950" spans="1:1" ht="15.6" customHeight="1">
      <c r="A1950" s="1"/>
    </row>
    <row r="1951" spans="1:1" ht="15.6" customHeight="1">
      <c r="A1951" s="1"/>
    </row>
    <row r="1952" spans="1:1" ht="15.6" customHeight="1">
      <c r="A1952" s="1"/>
    </row>
    <row r="1953" spans="1:1" ht="15.6" customHeight="1">
      <c r="A1953" s="1"/>
    </row>
    <row r="1954" spans="1:1" ht="15.6" customHeight="1">
      <c r="A1954" s="1"/>
    </row>
    <row r="1955" spans="1:1" ht="15.6" customHeight="1">
      <c r="A1955" s="1"/>
    </row>
    <row r="1956" spans="1:1" ht="15.6" customHeight="1">
      <c r="A1956" s="1"/>
    </row>
    <row r="1957" spans="1:1" ht="15.6" customHeight="1">
      <c r="A1957" s="1"/>
    </row>
    <row r="1958" spans="1:1" ht="15.6" customHeight="1">
      <c r="A1958" s="1"/>
    </row>
    <row r="1959" spans="1:1" ht="15.6" customHeight="1">
      <c r="A1959" s="1"/>
    </row>
    <row r="1960" spans="1:1" ht="15.6" customHeight="1">
      <c r="A1960" s="1"/>
    </row>
    <row r="1961" spans="1:1" ht="15.6" customHeight="1">
      <c r="A1961" s="1"/>
    </row>
    <row r="1962" spans="1:1" ht="15.6" customHeight="1">
      <c r="A1962" s="1"/>
    </row>
    <row r="1963" spans="1:1" ht="15.6" customHeight="1">
      <c r="A1963" s="1"/>
    </row>
    <row r="1964" spans="1:1" ht="15.6" customHeight="1">
      <c r="A1964" s="1"/>
    </row>
    <row r="1965" spans="1:1" ht="15.6" customHeight="1">
      <c r="A1965" s="1"/>
    </row>
    <row r="1966" spans="1:1" ht="15.6" customHeight="1">
      <c r="A1966" s="1"/>
    </row>
    <row r="1967" spans="1:1" ht="15.6" customHeight="1">
      <c r="A1967" s="1"/>
    </row>
    <row r="1968" spans="1:1" ht="15.6" customHeight="1">
      <c r="A1968" s="1"/>
    </row>
    <row r="1969" spans="1:1" ht="15.6" customHeight="1">
      <c r="A1969" s="1"/>
    </row>
    <row r="1970" spans="1:1" ht="15.6" customHeight="1">
      <c r="A1970" s="1"/>
    </row>
    <row r="1971" spans="1:1" ht="15.6" customHeight="1">
      <c r="A1971" s="1"/>
    </row>
    <row r="1972" spans="1:1" ht="15.6" customHeight="1">
      <c r="A1972" s="1"/>
    </row>
    <row r="1973" spans="1:1" ht="15.6" customHeight="1">
      <c r="A1973" s="1"/>
    </row>
    <row r="1974" spans="1:1" ht="15.6" customHeight="1">
      <c r="A1974" s="1"/>
    </row>
    <row r="1975" spans="1:1" ht="15.6" customHeight="1">
      <c r="A1975" s="1"/>
    </row>
    <row r="1976" spans="1:1" ht="15.6" customHeight="1">
      <c r="A1976" s="1"/>
    </row>
    <row r="1977" spans="1:1" ht="15.6" customHeight="1">
      <c r="A1977" s="1"/>
    </row>
    <row r="1978" spans="1:1" ht="15.6" customHeight="1">
      <c r="A1978" s="1"/>
    </row>
    <row r="1979" spans="1:1" ht="15.6" customHeight="1">
      <c r="A1979" s="1"/>
    </row>
    <row r="1980" spans="1:1" ht="15.6" customHeight="1">
      <c r="A1980" s="1"/>
    </row>
    <row r="1981" spans="1:1" ht="15.6" customHeight="1">
      <c r="A1981" s="1"/>
    </row>
    <row r="1982" spans="1:1" ht="15.6" customHeight="1">
      <c r="A1982" s="1"/>
    </row>
    <row r="1983" spans="1:1" ht="15.6" customHeight="1">
      <c r="A1983" s="1"/>
    </row>
    <row r="1984" spans="1:1" ht="15.6" customHeight="1">
      <c r="A1984" s="1"/>
    </row>
    <row r="1985" spans="1:1" ht="15.6" customHeight="1">
      <c r="A1985" s="1"/>
    </row>
    <row r="1986" spans="1:1" ht="15.6" customHeight="1">
      <c r="A1986" s="1"/>
    </row>
    <row r="1987" spans="1:1" ht="15.6" customHeight="1">
      <c r="A1987" s="1"/>
    </row>
    <row r="1988" spans="1:1" ht="15.6" customHeight="1">
      <c r="A1988" s="1"/>
    </row>
    <row r="1989" spans="1:1" ht="15.6" customHeight="1">
      <c r="A1989" s="1"/>
    </row>
    <row r="1990" spans="1:1" ht="15.6" customHeight="1">
      <c r="A1990" s="1"/>
    </row>
    <row r="1991" spans="1:1" ht="15.6" customHeight="1">
      <c r="A1991" s="1"/>
    </row>
    <row r="1992" spans="1:1" ht="15.6" customHeight="1">
      <c r="A1992" s="1"/>
    </row>
    <row r="1993" spans="1:1" ht="15.6" customHeight="1">
      <c r="A1993" s="1"/>
    </row>
    <row r="1994" spans="1:1" ht="15.6" customHeight="1">
      <c r="A1994" s="1"/>
    </row>
    <row r="1995" spans="1:1" ht="15.6" customHeight="1">
      <c r="A1995" s="1"/>
    </row>
    <row r="1996" spans="1:1" ht="15.6" customHeight="1">
      <c r="A1996" s="1"/>
    </row>
    <row r="1997" spans="1:1" ht="15.6" customHeight="1">
      <c r="A1997" s="1"/>
    </row>
    <row r="1998" spans="1:1" ht="15.6" customHeight="1">
      <c r="A1998" s="1"/>
    </row>
    <row r="1999" spans="1:1" ht="15.6" customHeight="1">
      <c r="A1999" s="1"/>
    </row>
    <row r="2000" spans="1:1" ht="15.6" customHeight="1">
      <c r="A2000" s="1"/>
    </row>
    <row r="2001" spans="1:1" ht="15.6" customHeight="1">
      <c r="A2001" s="1"/>
    </row>
    <row r="2002" spans="1:1" ht="15.6" customHeight="1">
      <c r="A2002" s="1"/>
    </row>
    <row r="2003" spans="1:1" ht="15.6" customHeight="1">
      <c r="A2003" s="1"/>
    </row>
    <row r="2004" spans="1:1" ht="15.6" customHeight="1">
      <c r="A2004" s="1"/>
    </row>
    <row r="2005" spans="1:1" ht="15.6" customHeight="1">
      <c r="A2005" s="1"/>
    </row>
    <row r="2006" spans="1:1" ht="15.6" customHeight="1">
      <c r="A2006" s="1"/>
    </row>
    <row r="2007" spans="1:1" ht="15.6" customHeight="1">
      <c r="A2007" s="1"/>
    </row>
    <row r="2008" spans="1:1" ht="15.6" customHeight="1">
      <c r="A2008" s="1"/>
    </row>
    <row r="2009" spans="1:1" ht="15.6" customHeight="1">
      <c r="A2009" s="1"/>
    </row>
    <row r="2010" spans="1:1" ht="15.6" customHeight="1">
      <c r="A2010" s="1"/>
    </row>
    <row r="2011" spans="1:1" ht="15.6" customHeight="1">
      <c r="A2011" s="1"/>
    </row>
    <row r="2012" spans="1:1" ht="15.6" customHeight="1">
      <c r="A2012" s="1"/>
    </row>
    <row r="2013" spans="1:1" ht="15.6" customHeight="1">
      <c r="A2013" s="1"/>
    </row>
    <row r="2014" spans="1:1" ht="15.6" customHeight="1">
      <c r="A2014" s="1"/>
    </row>
    <row r="2015" spans="1:1" ht="15.6" customHeight="1">
      <c r="A2015" s="1"/>
    </row>
    <row r="2016" spans="1:1" ht="15.6" customHeight="1">
      <c r="A2016" s="1"/>
    </row>
    <row r="2017" spans="1:1" ht="15.6" customHeight="1">
      <c r="A2017" s="1"/>
    </row>
    <row r="2018" spans="1:1" ht="15.6" customHeight="1">
      <c r="A2018" s="1"/>
    </row>
    <row r="2019" spans="1:1" ht="15.6" customHeight="1">
      <c r="A2019" s="1"/>
    </row>
    <row r="2020" spans="1:1" ht="15.6" customHeight="1">
      <c r="A2020" s="1"/>
    </row>
    <row r="2021" spans="1:1" ht="15.6" customHeight="1">
      <c r="A2021" s="1"/>
    </row>
    <row r="2022" spans="1:1" ht="15.6" customHeight="1">
      <c r="A2022" s="1"/>
    </row>
    <row r="2023" spans="1:1" ht="15.6" customHeight="1">
      <c r="A2023" s="1"/>
    </row>
    <row r="2024" spans="1:1" ht="15.6" customHeight="1">
      <c r="A2024" s="1"/>
    </row>
    <row r="2025" spans="1:1" ht="15.6" customHeight="1">
      <c r="A2025" s="1"/>
    </row>
    <row r="2026" spans="1:1" ht="15.6" customHeight="1">
      <c r="A2026" s="1"/>
    </row>
    <row r="2027" spans="1:1" ht="15.6" customHeight="1">
      <c r="A2027" s="1"/>
    </row>
    <row r="2028" spans="1:1" ht="15.6" customHeight="1">
      <c r="A2028" s="1"/>
    </row>
    <row r="2029" spans="1:1" ht="15.6" customHeight="1">
      <c r="A2029" s="1"/>
    </row>
    <row r="2030" spans="1:1" ht="15.6" customHeight="1">
      <c r="A2030" s="1"/>
    </row>
    <row r="2031" spans="1:1" ht="15.6" customHeight="1">
      <c r="A2031" s="1"/>
    </row>
    <row r="2032" spans="1:1" ht="15.6" customHeight="1">
      <c r="A2032" s="1"/>
    </row>
    <row r="2033" spans="1:1" ht="15.6" customHeight="1">
      <c r="A2033" s="1"/>
    </row>
    <row r="2034" spans="1:1" ht="15.6" customHeight="1">
      <c r="A2034" s="1"/>
    </row>
    <row r="2035" spans="1:1" ht="15.6" customHeight="1">
      <c r="A2035" s="1"/>
    </row>
    <row r="2036" spans="1:1" ht="15.6" customHeight="1">
      <c r="A2036" s="1"/>
    </row>
    <row r="2037" spans="1:1" ht="15.6" customHeight="1">
      <c r="A2037" s="1"/>
    </row>
    <row r="2038" spans="1:1" ht="15.6" customHeight="1">
      <c r="A2038" s="1"/>
    </row>
    <row r="2039" spans="1:1" ht="15.6" customHeight="1">
      <c r="A2039" s="1"/>
    </row>
    <row r="2040" spans="1:1" ht="15.6" customHeight="1">
      <c r="A2040" s="1"/>
    </row>
    <row r="2041" spans="1:1" ht="15.6" customHeight="1">
      <c r="A2041" s="1"/>
    </row>
    <row r="2042" spans="1:1" ht="15.6" customHeight="1">
      <c r="A2042" s="1"/>
    </row>
    <row r="2043" spans="1:1" ht="15.6" customHeight="1">
      <c r="A2043" s="1"/>
    </row>
    <row r="2044" spans="1:1" ht="15.6" customHeight="1">
      <c r="A2044" s="1"/>
    </row>
    <row r="2045" spans="1:1" ht="15.6" customHeight="1">
      <c r="A2045" s="1"/>
    </row>
    <row r="2046" spans="1:1" ht="15.6" customHeight="1">
      <c r="A2046" s="1"/>
    </row>
    <row r="2047" spans="1:1" ht="15.6" customHeight="1">
      <c r="A2047" s="1"/>
    </row>
    <row r="2048" spans="1:1" ht="15.6" customHeight="1">
      <c r="A2048" s="1"/>
    </row>
    <row r="2049" spans="1:1" ht="15.6" customHeight="1">
      <c r="A2049" s="1"/>
    </row>
    <row r="2050" spans="1:1" ht="15.6" customHeight="1">
      <c r="A2050" s="1"/>
    </row>
    <row r="2051" spans="1:1" ht="15.6" customHeight="1">
      <c r="A2051" s="1"/>
    </row>
    <row r="2052" spans="1:1" ht="15.6" customHeight="1">
      <c r="A2052" s="1"/>
    </row>
    <row r="2053" spans="1:1" ht="15.6" customHeight="1">
      <c r="A2053" s="1"/>
    </row>
    <row r="2054" spans="1:1" ht="15.6" customHeight="1">
      <c r="A2054" s="1"/>
    </row>
    <row r="2055" spans="1:1" ht="15.6" customHeight="1">
      <c r="A2055" s="1"/>
    </row>
    <row r="2056" spans="1:1" ht="15.6" customHeight="1">
      <c r="A2056" s="1"/>
    </row>
    <row r="2057" spans="1:1" ht="15.6" customHeight="1">
      <c r="A2057" s="1"/>
    </row>
    <row r="2058" spans="1:1" ht="15.6" customHeight="1">
      <c r="A2058" s="1"/>
    </row>
    <row r="2059" spans="1:1" ht="15.6" customHeight="1">
      <c r="A2059" s="1"/>
    </row>
    <row r="2060" spans="1:1" ht="15.6" customHeight="1">
      <c r="A2060" s="1"/>
    </row>
    <row r="2061" spans="1:1" ht="15.6" customHeight="1">
      <c r="A2061" s="1"/>
    </row>
    <row r="2062" spans="1:1" ht="15.6" customHeight="1">
      <c r="A2062" s="1"/>
    </row>
    <row r="2063" spans="1:1" ht="15.6" customHeight="1">
      <c r="A2063" s="1"/>
    </row>
    <row r="2064" spans="1:1" ht="15.6" customHeight="1">
      <c r="A2064" s="1"/>
    </row>
    <row r="2065" spans="1:1" ht="15.6" customHeight="1">
      <c r="A2065" s="1"/>
    </row>
    <row r="2066" spans="1:1" ht="15.6" customHeight="1">
      <c r="A2066" s="1"/>
    </row>
    <row r="2067" spans="1:1" ht="15.6" customHeight="1">
      <c r="A2067" s="1"/>
    </row>
    <row r="2068" spans="1:1" ht="15.6" customHeight="1">
      <c r="A2068" s="1"/>
    </row>
    <row r="2069" spans="1:1" ht="15.6" customHeight="1">
      <c r="A2069" s="1"/>
    </row>
    <row r="2070" spans="1:1" ht="15.6" customHeight="1">
      <c r="A2070" s="1"/>
    </row>
    <row r="2071" spans="1:1" ht="15.6" customHeight="1">
      <c r="A2071" s="1"/>
    </row>
    <row r="2072" spans="1:1" ht="15.6" customHeight="1">
      <c r="A2072" s="1"/>
    </row>
    <row r="2073" spans="1:1" ht="15.6" customHeight="1">
      <c r="A2073" s="1"/>
    </row>
    <row r="2074" spans="1:1" ht="15.6" customHeight="1">
      <c r="A2074" s="1"/>
    </row>
    <row r="2075" spans="1:1" ht="15.6" customHeight="1">
      <c r="A2075" s="1"/>
    </row>
    <row r="2076" spans="1:1" ht="15.6" customHeight="1">
      <c r="A2076" s="1"/>
    </row>
    <row r="2077" spans="1:1" ht="15.6" customHeight="1">
      <c r="A2077" s="1"/>
    </row>
    <row r="2078" spans="1:1" ht="15.6" customHeight="1">
      <c r="A2078" s="1"/>
    </row>
    <row r="2079" spans="1:1" ht="15.6" customHeight="1">
      <c r="A2079" s="1"/>
    </row>
    <row r="2080" spans="1:1" ht="15.6" customHeight="1">
      <c r="A2080" s="1"/>
    </row>
    <row r="2081" spans="1:1" ht="15.6" customHeight="1">
      <c r="A2081" s="1"/>
    </row>
    <row r="2082" spans="1:1" ht="15.6" customHeight="1">
      <c r="A2082" s="1"/>
    </row>
    <row r="2083" spans="1:1" ht="15.6" customHeight="1">
      <c r="A2083" s="1"/>
    </row>
    <row r="2084" spans="1:1" ht="15.6" customHeight="1">
      <c r="A2084" s="1"/>
    </row>
    <row r="2085" spans="1:1" ht="15.6" customHeight="1">
      <c r="A2085" s="1"/>
    </row>
    <row r="2086" spans="1:1" ht="15.6" customHeight="1">
      <c r="A2086" s="1"/>
    </row>
    <row r="2087" spans="1:1" ht="15.6" customHeight="1">
      <c r="A2087" s="1"/>
    </row>
    <row r="2088" spans="1:1" ht="15.6" customHeight="1">
      <c r="A2088" s="1"/>
    </row>
    <row r="2089" spans="1:1" ht="15.6" customHeight="1">
      <c r="A2089" s="1"/>
    </row>
    <row r="2090" spans="1:1" ht="15.6" customHeight="1">
      <c r="A2090" s="1"/>
    </row>
    <row r="2091" spans="1:1" ht="15.6" customHeight="1">
      <c r="A2091" s="1"/>
    </row>
    <row r="2092" spans="1:1" ht="15.6" customHeight="1">
      <c r="A2092" s="1"/>
    </row>
    <row r="2093" spans="1:1" ht="15.6" customHeight="1">
      <c r="A2093" s="1"/>
    </row>
    <row r="2094" spans="1:1" ht="15.6" customHeight="1">
      <c r="A2094" s="1"/>
    </row>
    <row r="2095" spans="1:1" ht="15.6" customHeight="1">
      <c r="A2095" s="1"/>
    </row>
    <row r="2096" spans="1:1" ht="15.6" customHeight="1">
      <c r="A2096" s="1"/>
    </row>
    <row r="2097" spans="1:1" ht="15.6" customHeight="1">
      <c r="A2097" s="1"/>
    </row>
    <row r="2098" spans="1:1" ht="15.6" customHeight="1">
      <c r="A2098" s="1"/>
    </row>
    <row r="2099" spans="1:1" ht="15.6" customHeight="1">
      <c r="A2099" s="1"/>
    </row>
    <row r="2100" spans="1:1" ht="15.6" customHeight="1">
      <c r="A2100" s="1"/>
    </row>
    <row r="2101" spans="1:1" ht="15.6" customHeight="1">
      <c r="A2101" s="1"/>
    </row>
    <row r="2102" spans="1:1" ht="15.6" customHeight="1">
      <c r="A2102" s="1"/>
    </row>
    <row r="2103" spans="1:1" ht="15.6" customHeight="1">
      <c r="A2103" s="1"/>
    </row>
    <row r="2104" spans="1:1" ht="15.6" customHeight="1">
      <c r="A2104" s="1"/>
    </row>
    <row r="2105" spans="1:1" ht="15.6" customHeight="1">
      <c r="A2105" s="1"/>
    </row>
    <row r="2106" spans="1:1" ht="15.6" customHeight="1">
      <c r="A2106" s="1"/>
    </row>
    <row r="2107" spans="1:1" ht="15.6" customHeight="1">
      <c r="A2107" s="1"/>
    </row>
    <row r="2108" spans="1:1" ht="15.6" customHeight="1">
      <c r="A2108" s="1"/>
    </row>
    <row r="2109" spans="1:1" ht="15.6" customHeight="1">
      <c r="A2109" s="1"/>
    </row>
    <row r="2110" spans="1:1" ht="15.6" customHeight="1">
      <c r="A2110" s="1"/>
    </row>
    <row r="2111" spans="1:1" ht="15.6" customHeight="1">
      <c r="A2111" s="1"/>
    </row>
    <row r="2112" spans="1:1" ht="15.6" customHeight="1">
      <c r="A2112" s="1"/>
    </row>
    <row r="2113" spans="1:1" ht="15.6" customHeight="1">
      <c r="A2113" s="1"/>
    </row>
    <row r="2114" spans="1:1" ht="15.6" customHeight="1">
      <c r="A2114" s="1"/>
    </row>
    <row r="2115" spans="1:1" ht="15.6" customHeight="1">
      <c r="A2115" s="1"/>
    </row>
    <row r="2116" spans="1:1" ht="15.6" customHeight="1">
      <c r="A2116" s="1"/>
    </row>
    <row r="2117" spans="1:1" ht="15.6" customHeight="1">
      <c r="A2117" s="1"/>
    </row>
    <row r="2118" spans="1:1" ht="15.6" customHeight="1">
      <c r="A2118" s="1"/>
    </row>
    <row r="2119" spans="1:1" ht="15.6" customHeight="1">
      <c r="A2119" s="1"/>
    </row>
    <row r="2120" spans="1:1" ht="15.6" customHeight="1">
      <c r="A2120" s="1"/>
    </row>
    <row r="2121" spans="1:1" ht="15.6" customHeight="1">
      <c r="A2121" s="1"/>
    </row>
    <row r="2122" spans="1:1" ht="15.6" customHeight="1">
      <c r="A2122" s="1"/>
    </row>
    <row r="2123" spans="1:1" ht="15.6" customHeight="1">
      <c r="A2123" s="1"/>
    </row>
    <row r="2124" spans="1:1" ht="15.6" customHeight="1">
      <c r="A2124" s="1"/>
    </row>
    <row r="2125" spans="1:1" ht="15.6" customHeight="1">
      <c r="A2125" s="1"/>
    </row>
    <row r="2126" spans="1:1" ht="15.6" customHeight="1">
      <c r="A2126" s="1"/>
    </row>
    <row r="2127" spans="1:1" ht="15.6" customHeight="1">
      <c r="A2127" s="1"/>
    </row>
    <row r="2128" spans="1:1" ht="15.6" customHeight="1">
      <c r="A2128" s="1"/>
    </row>
    <row r="2129" spans="1:1" ht="15.6" customHeight="1">
      <c r="A2129" s="1"/>
    </row>
    <row r="2130" spans="1:1" ht="15.6" customHeight="1">
      <c r="A2130" s="1"/>
    </row>
    <row r="2131" spans="1:1" ht="15.6" customHeight="1">
      <c r="A2131" s="1"/>
    </row>
    <row r="2132" spans="1:1" ht="15.6" customHeight="1">
      <c r="A2132" s="1"/>
    </row>
    <row r="2133" spans="1:1" ht="15.6" customHeight="1">
      <c r="A2133" s="1"/>
    </row>
    <row r="2134" spans="1:1" ht="15.6" customHeight="1">
      <c r="A2134" s="1"/>
    </row>
    <row r="2135" spans="1:1" ht="15.6" customHeight="1">
      <c r="A2135" s="1"/>
    </row>
    <row r="2136" spans="1:1" ht="15.6" customHeight="1">
      <c r="A2136" s="1"/>
    </row>
    <row r="2137" spans="1:1" ht="15.6" customHeight="1">
      <c r="A2137" s="1"/>
    </row>
    <row r="2138" spans="1:1" ht="15.6" customHeight="1">
      <c r="A2138" s="1"/>
    </row>
    <row r="2139" spans="1:1" ht="15.6" customHeight="1">
      <c r="A2139" s="1"/>
    </row>
    <row r="2140" spans="1:1" ht="15.6" customHeight="1">
      <c r="A2140" s="1"/>
    </row>
    <row r="2141" spans="1:1" ht="15.6" customHeight="1">
      <c r="A2141" s="1"/>
    </row>
    <row r="2142" spans="1:1" ht="15.6" customHeight="1">
      <c r="A2142" s="1"/>
    </row>
    <row r="2143" spans="1:1" ht="15.6" customHeight="1">
      <c r="A2143" s="1"/>
    </row>
    <row r="2144" spans="1:1" ht="15.6" customHeight="1">
      <c r="A2144" s="1"/>
    </row>
    <row r="2145" spans="1:1" ht="15.6" customHeight="1">
      <c r="A2145" s="1"/>
    </row>
    <row r="2146" spans="1:1" ht="15.6" customHeight="1">
      <c r="A2146" s="1"/>
    </row>
    <row r="2147" spans="1:1" ht="15.6" customHeight="1">
      <c r="A2147" s="1"/>
    </row>
    <row r="2148" spans="1:1" ht="15.6" customHeight="1">
      <c r="A2148" s="1"/>
    </row>
    <row r="2149" spans="1:1" ht="15.6" customHeight="1">
      <c r="A2149" s="1"/>
    </row>
    <row r="2150" spans="1:1" ht="15.6" customHeight="1">
      <c r="A2150" s="1"/>
    </row>
    <row r="2151" spans="1:1" ht="15.6" customHeight="1">
      <c r="A2151" s="1"/>
    </row>
    <row r="2152" spans="1:1" ht="15.6" customHeight="1">
      <c r="A2152" s="1"/>
    </row>
    <row r="2153" spans="1:1" ht="15.6" customHeight="1">
      <c r="A2153" s="1"/>
    </row>
    <row r="2154" spans="1:1" ht="15.6" customHeight="1">
      <c r="A2154" s="1"/>
    </row>
    <row r="2155" spans="1:1" ht="15.6" customHeight="1">
      <c r="A2155" s="1"/>
    </row>
    <row r="2156" spans="1:1" ht="15.6" customHeight="1">
      <c r="A2156" s="1"/>
    </row>
    <row r="2157" spans="1:1" ht="15.6" customHeight="1">
      <c r="A2157" s="1"/>
    </row>
    <row r="2158" spans="1:1" ht="15.6" customHeight="1">
      <c r="A2158" s="1"/>
    </row>
    <row r="2159" spans="1:1" ht="15.6" customHeight="1">
      <c r="A2159" s="1"/>
    </row>
    <row r="2160" spans="1:1" ht="15.6" customHeight="1">
      <c r="A2160" s="1"/>
    </row>
    <row r="2161" spans="1:1" ht="15.6" customHeight="1">
      <c r="A2161" s="1"/>
    </row>
    <row r="2162" spans="1:1" ht="15.6" customHeight="1">
      <c r="A2162" s="1"/>
    </row>
    <row r="2163" spans="1:1" ht="15.6" customHeight="1">
      <c r="A2163" s="1"/>
    </row>
    <row r="2164" spans="1:1" ht="15.6" customHeight="1">
      <c r="A2164" s="1"/>
    </row>
    <row r="2165" spans="1:1" ht="15.6" customHeight="1">
      <c r="A2165" s="1"/>
    </row>
    <row r="2166" spans="1:1" ht="15.6" customHeight="1">
      <c r="A2166" s="1"/>
    </row>
    <row r="2167" spans="1:1" ht="15.6" customHeight="1">
      <c r="A2167" s="1"/>
    </row>
    <row r="2168" spans="1:1" ht="15.6" customHeight="1">
      <c r="A2168" s="1"/>
    </row>
    <row r="2169" spans="1:1" ht="15.6" customHeight="1">
      <c r="A2169" s="1"/>
    </row>
    <row r="2170" spans="1:1" ht="15.6" customHeight="1">
      <c r="A2170" s="1"/>
    </row>
    <row r="2171" spans="1:1" ht="15.6" customHeight="1">
      <c r="A2171" s="1"/>
    </row>
    <row r="2172" spans="1:1" ht="15.6" customHeight="1">
      <c r="A2172" s="1"/>
    </row>
    <row r="2173" spans="1:1" ht="15.6" customHeight="1">
      <c r="A2173" s="1"/>
    </row>
    <row r="2174" spans="1:1" ht="15.6" customHeight="1">
      <c r="A2174" s="1"/>
    </row>
    <row r="2175" spans="1:1" ht="15.6" customHeight="1">
      <c r="A2175" s="1"/>
    </row>
    <row r="2176" spans="1:1" ht="15.6" customHeight="1">
      <c r="A2176" s="1"/>
    </row>
    <row r="2177" spans="1:1" ht="15.6" customHeight="1">
      <c r="A2177" s="1"/>
    </row>
    <row r="2178" spans="1:1" ht="15.6" customHeight="1">
      <c r="A2178" s="1"/>
    </row>
    <row r="2179" spans="1:1" ht="15.6" customHeight="1">
      <c r="A2179" s="1"/>
    </row>
    <row r="2180" spans="1:1" ht="15.6" customHeight="1">
      <c r="A2180" s="1"/>
    </row>
    <row r="2181" spans="1:1" ht="15.6" customHeight="1">
      <c r="A2181" s="1"/>
    </row>
    <row r="2182" spans="1:1" ht="15.6" customHeight="1">
      <c r="A2182" s="1"/>
    </row>
    <row r="2183" spans="1:1" ht="15.6" customHeight="1">
      <c r="A2183" s="1"/>
    </row>
    <row r="2184" spans="1:1" ht="15.6" customHeight="1">
      <c r="A2184" s="1"/>
    </row>
    <row r="2185" spans="1:1" ht="15.6" customHeight="1">
      <c r="A2185" s="1"/>
    </row>
    <row r="2186" spans="1:1" ht="15.6" customHeight="1">
      <c r="A2186" s="1"/>
    </row>
    <row r="2187" spans="1:1" ht="15.6" customHeight="1">
      <c r="A2187" s="1"/>
    </row>
    <row r="2188" spans="1:1" ht="15.6" customHeight="1">
      <c r="A2188" s="1"/>
    </row>
    <row r="2189" spans="1:1" ht="15.6" customHeight="1">
      <c r="A2189" s="1"/>
    </row>
    <row r="2190" spans="1:1" ht="15.6" customHeight="1">
      <c r="A2190" s="1"/>
    </row>
    <row r="2191" spans="1:1" ht="15.6" customHeight="1">
      <c r="A2191" s="1"/>
    </row>
    <row r="2192" spans="1:1" ht="15.6" customHeight="1">
      <c r="A2192" s="1"/>
    </row>
    <row r="2193" spans="1:1" ht="15.6" customHeight="1">
      <c r="A2193" s="1"/>
    </row>
    <row r="2194" spans="1:1" ht="15.6" customHeight="1">
      <c r="A2194" s="1"/>
    </row>
    <row r="2195" spans="1:1" ht="15.6" customHeight="1">
      <c r="A2195" s="1"/>
    </row>
    <row r="2196" spans="1:1" ht="15.6" customHeight="1">
      <c r="A2196" s="1"/>
    </row>
    <row r="2197" spans="1:1" ht="15.6" customHeight="1">
      <c r="A2197" s="1"/>
    </row>
    <row r="2198" spans="1:1" ht="15.6" customHeight="1">
      <c r="A2198" s="1"/>
    </row>
    <row r="2199" spans="1:1" ht="15.6" customHeight="1">
      <c r="A2199" s="1"/>
    </row>
    <row r="2200" spans="1:1" ht="15.6" customHeight="1">
      <c r="A2200" s="1"/>
    </row>
    <row r="2201" spans="1:1" ht="15.6" customHeight="1">
      <c r="A2201" s="1"/>
    </row>
    <row r="2202" spans="1:1" ht="15.6" customHeight="1">
      <c r="A2202" s="1"/>
    </row>
    <row r="2203" spans="1:1" ht="15.6" customHeight="1">
      <c r="A2203" s="1"/>
    </row>
    <row r="2204" spans="1:1" ht="15.6" customHeight="1">
      <c r="A2204" s="1"/>
    </row>
    <row r="2205" spans="1:1" ht="15.6" customHeight="1">
      <c r="A2205" s="1"/>
    </row>
    <row r="2206" spans="1:1" ht="15.6" customHeight="1">
      <c r="A2206" s="1"/>
    </row>
    <row r="2207" spans="1:1" ht="15.6" customHeight="1">
      <c r="A2207" s="1"/>
    </row>
    <row r="2208" spans="1:1" ht="15.6" customHeight="1">
      <c r="A2208" s="1"/>
    </row>
    <row r="2209" spans="1:1" ht="15.6" customHeight="1">
      <c r="A2209" s="1"/>
    </row>
    <row r="2210" spans="1:1" ht="15.6" customHeight="1">
      <c r="A2210" s="1"/>
    </row>
    <row r="2211" spans="1:1" ht="15.6" customHeight="1">
      <c r="A2211" s="1"/>
    </row>
    <row r="2212" spans="1:1" ht="15.6" customHeight="1">
      <c r="A2212" s="1"/>
    </row>
    <row r="2213" spans="1:1" ht="15.6" customHeight="1">
      <c r="A2213" s="1"/>
    </row>
    <row r="2214" spans="1:1" ht="15.6" customHeight="1">
      <c r="A2214" s="1"/>
    </row>
    <row r="2215" spans="1:1" ht="15.6" customHeight="1">
      <c r="A2215" s="1"/>
    </row>
    <row r="2216" spans="1:1" ht="15.6" customHeight="1">
      <c r="A2216" s="1"/>
    </row>
    <row r="2217" spans="1:1" ht="15.6" customHeight="1">
      <c r="A2217" s="1"/>
    </row>
    <row r="2218" spans="1:1" ht="15.6" customHeight="1">
      <c r="A2218" s="1"/>
    </row>
    <row r="2219" spans="1:1" ht="15.6" customHeight="1">
      <c r="A2219" s="1"/>
    </row>
    <row r="2220" spans="1:1" ht="15.6" customHeight="1">
      <c r="A2220" s="1"/>
    </row>
    <row r="2221" spans="1:1" ht="15.6" customHeight="1">
      <c r="A2221" s="1"/>
    </row>
    <row r="2222" spans="1:1" ht="15.6" customHeight="1">
      <c r="A2222" s="1"/>
    </row>
    <row r="2223" spans="1:1" ht="15.6" customHeight="1">
      <c r="A2223" s="1"/>
    </row>
    <row r="2224" spans="1:1" ht="15.6" customHeight="1">
      <c r="A2224" s="1"/>
    </row>
    <row r="2225" spans="1:1" ht="15.6" customHeight="1">
      <c r="A2225" s="1"/>
    </row>
    <row r="2226" spans="1:1" ht="15.6" customHeight="1">
      <c r="A2226" s="1"/>
    </row>
    <row r="2227" spans="1:1" ht="15.6" customHeight="1">
      <c r="A2227" s="1"/>
    </row>
    <row r="2228" spans="1:1" ht="15.6" customHeight="1">
      <c r="A2228" s="1"/>
    </row>
    <row r="2229" spans="1:1" ht="15.6" customHeight="1">
      <c r="A2229" s="1"/>
    </row>
    <row r="2230" spans="1:1" ht="15.6" customHeight="1">
      <c r="A2230" s="1"/>
    </row>
    <row r="2231" spans="1:1" ht="15.6" customHeight="1">
      <c r="A2231" s="1"/>
    </row>
    <row r="2232" spans="1:1" ht="15.6" customHeight="1">
      <c r="A2232" s="1"/>
    </row>
    <row r="2233" spans="1:1" ht="15.6" customHeight="1">
      <c r="A2233" s="1"/>
    </row>
    <row r="2234" spans="1:1" ht="15.6" customHeight="1">
      <c r="A2234" s="1"/>
    </row>
    <row r="2235" spans="1:1" ht="15.6" customHeight="1">
      <c r="A2235" s="1"/>
    </row>
    <row r="2236" spans="1:1" ht="15.6" customHeight="1">
      <c r="A2236" s="1"/>
    </row>
    <row r="2237" spans="1:1" ht="15.6" customHeight="1">
      <c r="A2237" s="1"/>
    </row>
    <row r="2238" spans="1:1" ht="15.6" customHeight="1">
      <c r="A2238" s="1"/>
    </row>
    <row r="2239" spans="1:1" ht="15.6" customHeight="1">
      <c r="A2239" s="1"/>
    </row>
    <row r="2240" spans="1:1" ht="15.6" customHeight="1">
      <c r="A2240" s="1"/>
    </row>
    <row r="2241" spans="1:1" ht="15.6" customHeight="1">
      <c r="A2241" s="1"/>
    </row>
    <row r="2242" spans="1:1" ht="15.6" customHeight="1">
      <c r="A2242" s="1"/>
    </row>
    <row r="2243" spans="1:1" ht="15.6" customHeight="1">
      <c r="A2243" s="1"/>
    </row>
    <row r="2244" spans="1:1" ht="15.6" customHeight="1">
      <c r="A2244" s="1"/>
    </row>
    <row r="2245" spans="1:1" ht="15.6" customHeight="1">
      <c r="A2245" s="1"/>
    </row>
    <row r="2246" spans="1:1" ht="15.6" customHeight="1">
      <c r="A2246" s="1"/>
    </row>
    <row r="2247" spans="1:1" ht="15.6" customHeight="1">
      <c r="A2247" s="1"/>
    </row>
    <row r="2248" spans="1:1" ht="15.6" customHeight="1">
      <c r="A2248" s="1"/>
    </row>
    <row r="2249" spans="1:1" ht="15.6" customHeight="1">
      <c r="A2249" s="1"/>
    </row>
    <row r="2250" spans="1:1" ht="15.6" customHeight="1">
      <c r="A2250" s="1"/>
    </row>
    <row r="2251" spans="1:1" ht="15.6" customHeight="1">
      <c r="A2251" s="1"/>
    </row>
    <row r="2252" spans="1:1" ht="15.6" customHeight="1">
      <c r="A2252" s="1"/>
    </row>
    <row r="2253" spans="1:1" ht="15.6" customHeight="1">
      <c r="A2253" s="1"/>
    </row>
    <row r="2254" spans="1:1" ht="15.6" customHeight="1">
      <c r="A2254" s="1"/>
    </row>
    <row r="2255" spans="1:1" ht="15.6" customHeight="1">
      <c r="A2255" s="1"/>
    </row>
    <row r="2256" spans="1:1" ht="15.6" customHeight="1">
      <c r="A2256" s="1"/>
    </row>
    <row r="2257" spans="1:1" ht="15.6" customHeight="1">
      <c r="A2257" s="1"/>
    </row>
    <row r="2258" spans="1:1" ht="15.6" customHeight="1">
      <c r="A2258" s="1"/>
    </row>
    <row r="2259" spans="1:1" ht="15.6" customHeight="1">
      <c r="A2259" s="1"/>
    </row>
    <row r="2260" spans="1:1" ht="15.6" customHeight="1">
      <c r="A2260" s="1"/>
    </row>
    <row r="2261" spans="1:1" ht="15.6" customHeight="1">
      <c r="A2261" s="1"/>
    </row>
    <row r="2262" spans="1:1" ht="15.6" customHeight="1">
      <c r="A2262" s="1"/>
    </row>
    <row r="2263" spans="1:1" ht="15.6" customHeight="1">
      <c r="A2263" s="1"/>
    </row>
    <row r="2264" spans="1:1" ht="15.6" customHeight="1">
      <c r="A2264" s="1"/>
    </row>
    <row r="2265" spans="1:1" ht="15.6" customHeight="1">
      <c r="A2265" s="1"/>
    </row>
    <row r="2266" spans="1:1" ht="15.6" customHeight="1">
      <c r="A2266" s="1"/>
    </row>
    <row r="2267" spans="1:1" ht="15.6" customHeight="1">
      <c r="A2267" s="1"/>
    </row>
    <row r="2268" spans="1:1" ht="15.6" customHeight="1">
      <c r="A2268" s="1"/>
    </row>
    <row r="2269" spans="1:1" ht="15.6" customHeight="1">
      <c r="A2269" s="1"/>
    </row>
    <row r="2270" spans="1:1" ht="15.6" customHeight="1">
      <c r="A2270" s="1"/>
    </row>
    <row r="2271" spans="1:1" ht="15.6" customHeight="1">
      <c r="A2271" s="1"/>
    </row>
    <row r="2272" spans="1:1" ht="15.6" customHeight="1">
      <c r="A2272" s="1"/>
    </row>
    <row r="2273" spans="1:1" ht="15.6" customHeight="1">
      <c r="A2273" s="1"/>
    </row>
    <row r="2274" spans="1:1" ht="15.6" customHeight="1">
      <c r="A2274" s="1"/>
    </row>
    <row r="2275" spans="1:1" ht="15.6" customHeight="1">
      <c r="A2275" s="1"/>
    </row>
    <row r="2276" spans="1:1" ht="15.6" customHeight="1">
      <c r="A2276" s="1"/>
    </row>
    <row r="2277" spans="1:1" ht="15.6" customHeight="1">
      <c r="A2277" s="1"/>
    </row>
    <row r="2278" spans="1:1" ht="15.6" customHeight="1">
      <c r="A2278" s="1"/>
    </row>
    <row r="2279" spans="1:1" ht="15.6" customHeight="1">
      <c r="A2279" s="1"/>
    </row>
    <row r="2280" spans="1:1" ht="15.6" customHeight="1">
      <c r="A2280" s="1"/>
    </row>
    <row r="2281" spans="1:1" ht="15.6" customHeight="1">
      <c r="A2281" s="1"/>
    </row>
    <row r="2282" spans="1:1" ht="15.6" customHeight="1">
      <c r="A2282" s="1"/>
    </row>
    <row r="2283" spans="1:1" ht="15.6" customHeight="1">
      <c r="A2283" s="1"/>
    </row>
    <row r="2284" spans="1:1" ht="15.6" customHeight="1">
      <c r="A2284" s="1"/>
    </row>
    <row r="2285" spans="1:1" ht="15.6" customHeight="1">
      <c r="A2285" s="1"/>
    </row>
    <row r="2286" spans="1:1" ht="15.6" customHeight="1">
      <c r="A2286" s="1"/>
    </row>
    <row r="2287" spans="1:1" ht="15.6" customHeight="1">
      <c r="A2287" s="1"/>
    </row>
    <row r="2288" spans="1:1" ht="15.6" customHeight="1">
      <c r="A2288" s="1"/>
    </row>
    <row r="2289" spans="1:1" ht="15.6" customHeight="1">
      <c r="A2289" s="1"/>
    </row>
    <row r="2290" spans="1:1" ht="15.6" customHeight="1">
      <c r="A2290" s="1"/>
    </row>
    <row r="2291" spans="1:1" ht="15.6" customHeight="1">
      <c r="A2291" s="1"/>
    </row>
    <row r="2292" spans="1:1" ht="15.6" customHeight="1">
      <c r="A2292" s="1"/>
    </row>
    <row r="2293" spans="1:1" ht="15.6" customHeight="1">
      <c r="A2293" s="1"/>
    </row>
    <row r="2294" spans="1:1" ht="15.6" customHeight="1">
      <c r="A2294" s="1"/>
    </row>
    <row r="2295" spans="1:1" ht="15.6" customHeight="1">
      <c r="A2295" s="1"/>
    </row>
    <row r="2296" spans="1:1" ht="15.6" customHeight="1">
      <c r="A2296" s="1"/>
    </row>
    <row r="2297" spans="1:1" ht="15.6" customHeight="1">
      <c r="A2297" s="1"/>
    </row>
    <row r="2298" spans="1:1" ht="15.6" customHeight="1">
      <c r="A2298" s="1"/>
    </row>
    <row r="2299" spans="1:1" ht="15.6" customHeight="1">
      <c r="A2299" s="1"/>
    </row>
    <row r="2300" spans="1:1" ht="15.6" customHeight="1">
      <c r="A2300" s="1"/>
    </row>
    <row r="2301" spans="1:1" ht="15.6" customHeight="1">
      <c r="A2301" s="1"/>
    </row>
    <row r="2302" spans="1:1" ht="15.6" customHeight="1">
      <c r="A2302" s="1"/>
    </row>
    <row r="2303" spans="1:1" ht="15.6" customHeight="1">
      <c r="A2303" s="1"/>
    </row>
    <row r="2304" spans="1:1" ht="15.6" customHeight="1">
      <c r="A2304" s="1"/>
    </row>
    <row r="2305" spans="1:1" ht="15.6" customHeight="1">
      <c r="A2305" s="1"/>
    </row>
    <row r="2306" spans="1:1" ht="15.6" customHeight="1">
      <c r="A2306" s="1"/>
    </row>
    <row r="2307" spans="1:1" ht="15.6" customHeight="1">
      <c r="A2307" s="1"/>
    </row>
    <row r="2308" spans="1:1" ht="15.6" customHeight="1">
      <c r="A2308" s="1"/>
    </row>
    <row r="2309" spans="1:1" ht="15.6" customHeight="1">
      <c r="A2309" s="1"/>
    </row>
    <row r="2310" spans="1:1" ht="15.6" customHeight="1">
      <c r="A2310" s="1"/>
    </row>
    <row r="2311" spans="1:1" ht="15.6" customHeight="1">
      <c r="A2311" s="1"/>
    </row>
    <row r="2312" spans="1:1" ht="15.6" customHeight="1">
      <c r="A2312" s="1"/>
    </row>
    <row r="2313" spans="1:1" ht="15.6" customHeight="1">
      <c r="A2313" s="1"/>
    </row>
    <row r="2314" spans="1:1" ht="15.6" customHeight="1">
      <c r="A2314" s="1"/>
    </row>
    <row r="2315" spans="1:1" ht="15.6" customHeight="1">
      <c r="A2315" s="1"/>
    </row>
    <row r="2316" spans="1:1" ht="15.6" customHeight="1">
      <c r="A2316" s="1"/>
    </row>
    <row r="2317" spans="1:1" ht="15.6" customHeight="1">
      <c r="A2317" s="1"/>
    </row>
    <row r="2318" spans="1:1" ht="15.6" customHeight="1">
      <c r="A2318" s="1"/>
    </row>
    <row r="2319" spans="1:1" ht="15.6" customHeight="1">
      <c r="A2319" s="1"/>
    </row>
    <row r="2320" spans="1:1" ht="15.6" customHeight="1">
      <c r="A2320" s="1"/>
    </row>
    <row r="2321" spans="1:1" ht="15.6" customHeight="1">
      <c r="A2321" s="1"/>
    </row>
    <row r="2322" spans="1:1" ht="15.6" customHeight="1">
      <c r="A2322" s="1"/>
    </row>
    <row r="2323" spans="1:1" ht="15.6" customHeight="1">
      <c r="A2323" s="1"/>
    </row>
    <row r="2324" spans="1:1" ht="15.6" customHeight="1">
      <c r="A2324" s="1"/>
    </row>
    <row r="2325" spans="1:1" ht="15.6" customHeight="1">
      <c r="A2325" s="1"/>
    </row>
    <row r="2326" spans="1:1" ht="15.6" customHeight="1">
      <c r="A2326" s="1"/>
    </row>
    <row r="2327" spans="1:1" ht="15.6" customHeight="1">
      <c r="A2327" s="1"/>
    </row>
    <row r="2328" spans="1:1" ht="15.6" customHeight="1">
      <c r="A2328" s="1"/>
    </row>
    <row r="2329" spans="1:1" ht="15.6" customHeight="1">
      <c r="A2329" s="1"/>
    </row>
    <row r="2330" spans="1:1" ht="15.6" customHeight="1">
      <c r="A2330" s="1"/>
    </row>
    <row r="2331" spans="1:1" ht="15.6" customHeight="1">
      <c r="A2331" s="1"/>
    </row>
    <row r="2332" spans="1:1" ht="15.6" customHeight="1">
      <c r="A2332" s="1"/>
    </row>
    <row r="2333" spans="1:1" ht="15.6" customHeight="1">
      <c r="A2333" s="1"/>
    </row>
    <row r="2334" spans="1:1" ht="15.6" customHeight="1">
      <c r="A2334" s="1"/>
    </row>
    <row r="2335" spans="1:1" ht="15.6" customHeight="1">
      <c r="A2335" s="1"/>
    </row>
    <row r="2336" spans="1:1" ht="15.6" customHeight="1">
      <c r="A2336" s="1"/>
    </row>
    <row r="2337" spans="1:1" ht="15.6" customHeight="1">
      <c r="A2337" s="1"/>
    </row>
    <row r="2338" spans="1:1" ht="15.6" customHeight="1">
      <c r="A2338" s="1"/>
    </row>
    <row r="2339" spans="1:1" ht="15.6" customHeight="1">
      <c r="A2339" s="1"/>
    </row>
    <row r="2340" spans="1:1" ht="15.6" customHeight="1">
      <c r="A2340" s="1"/>
    </row>
    <row r="2341" spans="1:1" ht="15.6" customHeight="1">
      <c r="A2341" s="1"/>
    </row>
    <row r="2342" spans="1:1" ht="15.6" customHeight="1">
      <c r="A2342" s="1"/>
    </row>
    <row r="2343" spans="1:1" ht="15.6" customHeight="1">
      <c r="A2343" s="1"/>
    </row>
    <row r="2344" spans="1:1" ht="15.6" customHeight="1">
      <c r="A2344" s="1"/>
    </row>
    <row r="2345" spans="1:1" ht="15.6" customHeight="1">
      <c r="A2345" s="1"/>
    </row>
    <row r="2346" spans="1:1" ht="15.6" customHeight="1">
      <c r="A2346" s="1"/>
    </row>
    <row r="2347" spans="1:1" ht="15.6" customHeight="1">
      <c r="A2347" s="1"/>
    </row>
    <row r="2348" spans="1:1" ht="15.6" customHeight="1">
      <c r="A2348" s="1"/>
    </row>
    <row r="2349" spans="1:1" ht="15.6" customHeight="1">
      <c r="A2349" s="1"/>
    </row>
    <row r="2350" spans="1:1" ht="15.6" customHeight="1">
      <c r="A2350" s="1"/>
    </row>
    <row r="2351" spans="1:1" ht="15.6" customHeight="1">
      <c r="A2351" s="1"/>
    </row>
    <row r="2352" spans="1:1" ht="15.6" customHeight="1">
      <c r="A2352" s="1"/>
    </row>
    <row r="2353" spans="1:1" ht="15.6" customHeight="1">
      <c r="A2353" s="1"/>
    </row>
    <row r="2354" spans="1:1" ht="15.6" customHeight="1">
      <c r="A2354" s="1"/>
    </row>
    <row r="2355" spans="1:1" ht="15.6" customHeight="1">
      <c r="A2355" s="1"/>
    </row>
    <row r="2356" spans="1:1" ht="15.6" customHeight="1">
      <c r="A2356" s="1"/>
    </row>
    <row r="2357" spans="1:1" ht="15.6" customHeight="1">
      <c r="A2357" s="1"/>
    </row>
    <row r="2358" spans="1:1" ht="15.6" customHeight="1">
      <c r="A2358" s="1"/>
    </row>
    <row r="2359" spans="1:1" ht="15.6" customHeight="1">
      <c r="A2359" s="1"/>
    </row>
    <row r="2360" spans="1:1" ht="15.6" customHeight="1">
      <c r="A2360" s="1"/>
    </row>
    <row r="2361" spans="1:1" ht="15.6" customHeight="1">
      <c r="A2361" s="1"/>
    </row>
    <row r="2362" spans="1:1" ht="15.6" customHeight="1">
      <c r="A2362" s="1"/>
    </row>
    <row r="2363" spans="1:1" ht="15.6" customHeight="1">
      <c r="A2363" s="1"/>
    </row>
    <row r="2364" spans="1:1" ht="15.6" customHeight="1">
      <c r="A2364" s="1"/>
    </row>
    <row r="2365" spans="1:1" ht="15.6" customHeight="1">
      <c r="A2365" s="1"/>
    </row>
    <row r="2366" spans="1:1" ht="15.6" customHeight="1">
      <c r="A2366" s="1"/>
    </row>
    <row r="2367" spans="1:1" ht="15.6" customHeight="1">
      <c r="A2367" s="1"/>
    </row>
    <row r="2368" spans="1:1" ht="15.6" customHeight="1">
      <c r="A2368" s="1"/>
    </row>
    <row r="2369" spans="1:1" ht="15.6" customHeight="1">
      <c r="A2369" s="1"/>
    </row>
    <row r="2370" spans="1:1" ht="15.6" customHeight="1">
      <c r="A2370" s="1"/>
    </row>
    <row r="2371" spans="1:1" ht="15.6" customHeight="1">
      <c r="A2371" s="1"/>
    </row>
    <row r="2372" spans="1:1" ht="15.6" customHeight="1">
      <c r="A2372" s="1"/>
    </row>
    <row r="2373" spans="1:1" ht="15.6" customHeight="1">
      <c r="A2373" s="1"/>
    </row>
    <row r="2374" spans="1:1" ht="15.6" customHeight="1">
      <c r="A2374" s="1"/>
    </row>
    <row r="2375" spans="1:1" ht="15.6" customHeight="1">
      <c r="A2375" s="1"/>
    </row>
    <row r="2376" spans="1:1" ht="15.6" customHeight="1">
      <c r="A2376" s="1"/>
    </row>
    <row r="2377" spans="1:1" ht="15.6" customHeight="1">
      <c r="A2377" s="1"/>
    </row>
    <row r="2378" spans="1:1" ht="15.6" customHeight="1">
      <c r="A2378" s="1"/>
    </row>
    <row r="2379" spans="1:1" ht="15.6" customHeight="1">
      <c r="A2379" s="1"/>
    </row>
    <row r="2380" spans="1:1" ht="15.6" customHeight="1">
      <c r="A2380" s="1"/>
    </row>
    <row r="2381" spans="1:1" ht="15.6" customHeight="1">
      <c r="A2381" s="1"/>
    </row>
    <row r="2382" spans="1:1" ht="15.6" customHeight="1">
      <c r="A2382" s="1"/>
    </row>
    <row r="2383" spans="1:1" ht="15.6" customHeight="1">
      <c r="A2383" s="1"/>
    </row>
    <row r="2384" spans="1:1" ht="15.6" customHeight="1">
      <c r="A2384" s="1"/>
    </row>
    <row r="2385" spans="1:1" ht="15.6" customHeight="1">
      <c r="A2385" s="1"/>
    </row>
    <row r="2386" spans="1:1" ht="15.6" customHeight="1">
      <c r="A2386" s="1"/>
    </row>
    <row r="2387" spans="1:1" ht="15.6" customHeight="1">
      <c r="A2387" s="1"/>
    </row>
    <row r="2388" spans="1:1" ht="15.6" customHeight="1">
      <c r="A2388" s="1"/>
    </row>
    <row r="2389" spans="1:1" ht="15.6" customHeight="1">
      <c r="A2389" s="1"/>
    </row>
    <row r="2390" spans="1:1" ht="15.6" customHeight="1">
      <c r="A2390" s="1"/>
    </row>
    <row r="2391" spans="1:1" ht="15.6" customHeight="1">
      <c r="A2391" s="1"/>
    </row>
    <row r="2392" spans="1:1" ht="15.6" customHeight="1">
      <c r="A2392" s="1"/>
    </row>
    <row r="2393" spans="1:1" ht="15.6" customHeight="1">
      <c r="A2393" s="1"/>
    </row>
    <row r="2394" spans="1:1" ht="15.6" customHeight="1">
      <c r="A2394" s="1"/>
    </row>
    <row r="2395" spans="1:1" ht="15.6" customHeight="1">
      <c r="A2395" s="1"/>
    </row>
    <row r="2396" spans="1:1" ht="15.6" customHeight="1">
      <c r="A2396" s="1"/>
    </row>
    <row r="2397" spans="1:1" ht="15.6" customHeight="1">
      <c r="A2397" s="1"/>
    </row>
    <row r="2398" spans="1:1" ht="15.6" customHeight="1">
      <c r="A2398" s="1"/>
    </row>
    <row r="2399" spans="1:1" ht="15.6" customHeight="1">
      <c r="A2399" s="1"/>
    </row>
    <row r="2400" spans="1:1" ht="15.6" customHeight="1">
      <c r="A2400" s="1"/>
    </row>
    <row r="2401" spans="1:1" ht="15.6" customHeight="1">
      <c r="A2401" s="1"/>
    </row>
    <row r="2402" spans="1:1" ht="15.6" customHeight="1">
      <c r="A2402" s="1"/>
    </row>
    <row r="2403" spans="1:1" ht="15.6" customHeight="1">
      <c r="A2403" s="1"/>
    </row>
    <row r="2404" spans="1:1" ht="15.6" customHeight="1">
      <c r="A2404" s="1"/>
    </row>
    <row r="2405" spans="1:1" ht="15.6" customHeight="1">
      <c r="A2405" s="1"/>
    </row>
    <row r="2406" spans="1:1" ht="15.6" customHeight="1">
      <c r="A2406" s="1"/>
    </row>
    <row r="2407" spans="1:1" ht="15.6" customHeight="1">
      <c r="A2407" s="1"/>
    </row>
    <row r="2408" spans="1:1" ht="15.6" customHeight="1">
      <c r="A2408" s="1"/>
    </row>
    <row r="2409" spans="1:1" ht="15.6" customHeight="1">
      <c r="A2409" s="1"/>
    </row>
    <row r="2410" spans="1:1" ht="15.6" customHeight="1">
      <c r="A2410" s="1"/>
    </row>
    <row r="2411" spans="1:1" ht="15.6" customHeight="1">
      <c r="A2411" s="1"/>
    </row>
    <row r="2412" spans="1:1" ht="15.6" customHeight="1">
      <c r="A2412" s="1"/>
    </row>
    <row r="2413" spans="1:1" ht="15.6" customHeight="1">
      <c r="A2413" s="1"/>
    </row>
    <row r="2414" spans="1:1" ht="15.6" customHeight="1">
      <c r="A2414" s="1"/>
    </row>
    <row r="2415" spans="1:1" ht="15.6" customHeight="1">
      <c r="A2415" s="1"/>
    </row>
    <row r="2416" spans="1:1" ht="15.6" customHeight="1">
      <c r="A2416" s="1"/>
    </row>
    <row r="2417" spans="1:1" ht="15.6" customHeight="1">
      <c r="A2417" s="1"/>
    </row>
    <row r="2418" spans="1:1" ht="15.6" customHeight="1">
      <c r="A2418" s="1"/>
    </row>
    <row r="2419" spans="1:1" ht="15.6" customHeight="1">
      <c r="A2419" s="1"/>
    </row>
    <row r="2420" spans="1:1" ht="15.6" customHeight="1">
      <c r="A2420" s="1"/>
    </row>
    <row r="2421" spans="1:1" ht="15.6" customHeight="1">
      <c r="A2421" s="1"/>
    </row>
    <row r="2422" spans="1:1" ht="15.6" customHeight="1">
      <c r="A2422" s="1"/>
    </row>
    <row r="2423" spans="1:1" ht="15.6" customHeight="1">
      <c r="A2423" s="1"/>
    </row>
    <row r="2424" spans="1:1" ht="15.6" customHeight="1">
      <c r="A2424" s="1"/>
    </row>
    <row r="2425" spans="1:1" ht="15.6" customHeight="1">
      <c r="A2425" s="1"/>
    </row>
    <row r="2426" spans="1:1" ht="15.6" customHeight="1">
      <c r="A2426" s="1"/>
    </row>
    <row r="2427" spans="1:1" ht="15.6" customHeight="1">
      <c r="A2427" s="1"/>
    </row>
    <row r="2428" spans="1:1" ht="15.6" customHeight="1">
      <c r="A2428" s="1"/>
    </row>
    <row r="2429" spans="1:1" ht="15.6" customHeight="1">
      <c r="A2429" s="1"/>
    </row>
    <row r="2430" spans="1:1" ht="15.6" customHeight="1">
      <c r="A2430" s="1"/>
    </row>
    <row r="2431" spans="1:1" ht="15.6" customHeight="1">
      <c r="A2431" s="1"/>
    </row>
    <row r="2432" spans="1:1" ht="15.6" customHeight="1">
      <c r="A2432" s="1"/>
    </row>
    <row r="2433" spans="1:1" ht="15.6" customHeight="1">
      <c r="A2433" s="1"/>
    </row>
    <row r="2434" spans="1:1" ht="15.6" customHeight="1">
      <c r="A2434" s="1"/>
    </row>
    <row r="2435" spans="1:1" ht="15.6" customHeight="1">
      <c r="A2435" s="1"/>
    </row>
    <row r="2436" spans="1:1" ht="15.6" customHeight="1">
      <c r="A2436" s="1"/>
    </row>
    <row r="2437" spans="1:1" ht="15.6" customHeight="1">
      <c r="A2437" s="1"/>
    </row>
    <row r="2438" spans="1:1" ht="15.6" customHeight="1">
      <c r="A2438" s="1"/>
    </row>
    <row r="2439" spans="1:1" ht="15.6" customHeight="1">
      <c r="A2439" s="1"/>
    </row>
    <row r="2440" spans="1:1" ht="15.6" customHeight="1">
      <c r="A2440" s="1"/>
    </row>
    <row r="2441" spans="1:1" ht="15.6" customHeight="1">
      <c r="A2441" s="1"/>
    </row>
    <row r="2442" spans="1:1" ht="15.6" customHeight="1">
      <c r="A2442" s="1"/>
    </row>
    <row r="2443" spans="1:1" ht="15.6" customHeight="1">
      <c r="A2443" s="1"/>
    </row>
    <row r="2444" spans="1:1" ht="15.6" customHeight="1">
      <c r="A2444" s="1"/>
    </row>
    <row r="2445" spans="1:1" ht="15.6" customHeight="1">
      <c r="A2445" s="1"/>
    </row>
    <row r="2446" spans="1:1" ht="15.6" customHeight="1">
      <c r="A2446" s="1"/>
    </row>
    <row r="2447" spans="1:1" ht="15.6" customHeight="1">
      <c r="A2447" s="1"/>
    </row>
    <row r="2448" spans="1:1" ht="15.6" customHeight="1">
      <c r="A2448" s="1"/>
    </row>
    <row r="2449" spans="1:1" ht="15.6" customHeight="1">
      <c r="A2449" s="1"/>
    </row>
    <row r="2450" spans="1:1" ht="15.6" customHeight="1">
      <c r="A2450" s="1"/>
    </row>
    <row r="2451" spans="1:1" ht="15.6" customHeight="1">
      <c r="A2451" s="1"/>
    </row>
    <row r="2452" spans="1:1" ht="15.6" customHeight="1">
      <c r="A2452" s="1"/>
    </row>
    <row r="2453" spans="1:1" ht="15.6" customHeight="1">
      <c r="A2453" s="1"/>
    </row>
    <row r="2454" spans="1:1" ht="15.6" customHeight="1">
      <c r="A2454" s="1"/>
    </row>
    <row r="2455" spans="1:1" ht="15.6" customHeight="1">
      <c r="A2455" s="1"/>
    </row>
    <row r="2456" spans="1:1" ht="15.6" customHeight="1">
      <c r="A2456" s="1"/>
    </row>
    <row r="2457" spans="1:1" ht="15.6" customHeight="1">
      <c r="A2457" s="1"/>
    </row>
    <row r="2458" spans="1:1" ht="15.6" customHeight="1">
      <c r="A2458" s="1"/>
    </row>
    <row r="2459" spans="1:1" ht="15.6" customHeight="1">
      <c r="A2459" s="1"/>
    </row>
    <row r="2460" spans="1:1" ht="15.6" customHeight="1">
      <c r="A2460" s="1"/>
    </row>
    <row r="2461" spans="1:1" ht="15.6" customHeight="1">
      <c r="A2461" s="1"/>
    </row>
    <row r="2462" spans="1:1" ht="15.6" customHeight="1">
      <c r="A2462" s="1"/>
    </row>
    <row r="2463" spans="1:1" ht="15.6" customHeight="1">
      <c r="A2463" s="1"/>
    </row>
    <row r="2464" spans="1:1" ht="15.6" customHeight="1">
      <c r="A2464" s="1"/>
    </row>
    <row r="2465" spans="1:1" ht="15.6" customHeight="1">
      <c r="A2465" s="1"/>
    </row>
    <row r="2466" spans="1:1" ht="15.6" customHeight="1">
      <c r="A2466" s="1"/>
    </row>
    <row r="2467" spans="1:1" ht="15.6" customHeight="1">
      <c r="A2467" s="1"/>
    </row>
    <row r="2468" spans="1:1" ht="15.6" customHeight="1">
      <c r="A2468" s="1"/>
    </row>
    <row r="2469" spans="1:1" ht="15.6" customHeight="1">
      <c r="A2469" s="1"/>
    </row>
    <row r="2470" spans="1:1" ht="15.6" customHeight="1">
      <c r="A2470" s="1"/>
    </row>
    <row r="2471" spans="1:1" ht="15.6" customHeight="1">
      <c r="A2471" s="1"/>
    </row>
    <row r="2472" spans="1:1" ht="15.6" customHeight="1">
      <c r="A2472" s="1"/>
    </row>
    <row r="2473" spans="1:1" ht="15.6" customHeight="1">
      <c r="A2473" s="1"/>
    </row>
    <row r="2474" spans="1:1" ht="15.6" customHeight="1">
      <c r="A2474" s="1"/>
    </row>
    <row r="2475" spans="1:1" ht="15.6" customHeight="1">
      <c r="A2475" s="1"/>
    </row>
    <row r="2476" spans="1:1" ht="15.6" customHeight="1">
      <c r="A2476" s="1"/>
    </row>
    <row r="2477" spans="1:1" ht="15.6" customHeight="1">
      <c r="A2477" s="1"/>
    </row>
    <row r="2478" spans="1:1" ht="15.6" customHeight="1">
      <c r="A2478" s="1"/>
    </row>
    <row r="2479" spans="1:1" ht="15.6" customHeight="1">
      <c r="A2479" s="1"/>
    </row>
    <row r="2480" spans="1:1" ht="15.6" customHeight="1">
      <c r="A2480" s="1"/>
    </row>
    <row r="2481" spans="1:1" ht="15.6" customHeight="1">
      <c r="A2481" s="1"/>
    </row>
    <row r="2482" spans="1:1" ht="15.6" customHeight="1">
      <c r="A2482" s="1"/>
    </row>
  </sheetData>
  <mergeCells count="8">
    <mergeCell ref="A14:A15"/>
    <mergeCell ref="B14:B15"/>
    <mergeCell ref="C14:D14"/>
    <mergeCell ref="Q24:T24"/>
    <mergeCell ref="B6:C6"/>
    <mergeCell ref="B8:C8"/>
    <mergeCell ref="B9:C9"/>
    <mergeCell ref="B11:C12"/>
  </mergeCells>
  <phoneticPr fontId="47" type="noConversion"/>
  <printOptions horizontalCentered="1"/>
  <pageMargins left="0" right="0" top="0" bottom="0" header="0" footer="0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8" sqref="F8"/>
    </sheetView>
  </sheetViews>
  <sheetFormatPr defaultRowHeight="14.25"/>
  <cols>
    <col min="1" max="1" width="15.25" customWidth="1"/>
    <col min="2" max="2" width="40.25" customWidth="1"/>
    <col min="3" max="3" width="11.875" customWidth="1"/>
    <col min="4" max="4" width="15.5" customWidth="1"/>
  </cols>
  <sheetData>
    <row r="1" spans="1:4" ht="15.75">
      <c r="A1" s="192" t="s">
        <v>7</v>
      </c>
      <c r="B1" s="192" t="s">
        <v>8</v>
      </c>
      <c r="C1" s="192" t="s">
        <v>9</v>
      </c>
      <c r="D1" s="192"/>
    </row>
    <row r="2" spans="1:4" ht="47.25">
      <c r="A2" s="192"/>
      <c r="B2" s="192"/>
      <c r="C2" s="109" t="s">
        <v>10</v>
      </c>
      <c r="D2" s="109" t="s">
        <v>11</v>
      </c>
    </row>
    <row r="3" spans="1:4" ht="15">
      <c r="A3" s="110" t="s">
        <v>523</v>
      </c>
      <c r="B3" s="110" t="s">
        <v>524</v>
      </c>
      <c r="C3" s="138"/>
      <c r="D3" s="112"/>
    </row>
    <row r="4" spans="1:4" ht="15">
      <c r="A4" s="113" t="s">
        <v>1057</v>
      </c>
      <c r="B4" s="114" t="s">
        <v>1056</v>
      </c>
      <c r="C4" s="118">
        <v>300</v>
      </c>
      <c r="D4" s="118">
        <v>300</v>
      </c>
    </row>
    <row r="5" spans="1:4" ht="15">
      <c r="A5" s="110" t="s">
        <v>634</v>
      </c>
      <c r="B5" s="110" t="s">
        <v>635</v>
      </c>
      <c r="C5" s="138"/>
      <c r="D5" s="112"/>
    </row>
    <row r="6" spans="1:4" ht="30">
      <c r="A6" s="113" t="s">
        <v>1058</v>
      </c>
      <c r="B6" s="114" t="s">
        <v>1059</v>
      </c>
      <c r="C6" s="123">
        <v>300</v>
      </c>
      <c r="D6" s="123">
        <v>300</v>
      </c>
    </row>
    <row r="7" spans="1:4" ht="15">
      <c r="A7" s="149" t="s">
        <v>1060</v>
      </c>
      <c r="B7" s="149" t="s">
        <v>1061</v>
      </c>
      <c r="C7" s="150"/>
      <c r="D7" s="151"/>
    </row>
    <row r="8" spans="1:4" ht="30">
      <c r="A8" s="152" t="s">
        <v>1062</v>
      </c>
      <c r="B8" s="153" t="s">
        <v>1063</v>
      </c>
      <c r="C8" s="154">
        <v>700</v>
      </c>
      <c r="D8" s="155">
        <v>700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5"/>
  <sheetViews>
    <sheetView topLeftCell="A4" zoomScaleNormal="100" workbookViewId="0">
      <selection activeCell="B13" sqref="B13"/>
    </sheetView>
  </sheetViews>
  <sheetFormatPr defaultRowHeight="15.6" customHeight="1"/>
  <cols>
    <col min="1" max="1" width="13.75" style="104" customWidth="1"/>
    <col min="2" max="2" width="52.625" style="105" customWidth="1"/>
    <col min="3" max="3" width="10.625" style="11" customWidth="1"/>
    <col min="4" max="4" width="11" style="11" customWidth="1"/>
    <col min="5" max="5" width="11.75" style="6" customWidth="1"/>
    <col min="6" max="6" width="10.5" style="6" customWidth="1"/>
    <col min="7" max="7" width="12.625" style="5" hidden="1" customWidth="1"/>
    <col min="8" max="8" width="13.125" style="6" hidden="1" customWidth="1"/>
    <col min="9" max="9" width="10.625" style="7" customWidth="1"/>
    <col min="10" max="10" width="11.125" style="6" customWidth="1"/>
    <col min="11" max="11" width="10.375" style="6" customWidth="1"/>
    <col min="12" max="12" width="12.5" style="6" customWidth="1"/>
    <col min="13" max="1023" width="6.875" style="6" customWidth="1"/>
    <col min="1024" max="1024" width="8.625" style="6" customWidth="1"/>
    <col min="1025" max="1025" width="9" customWidth="1"/>
  </cols>
  <sheetData>
    <row r="1" spans="1:12" ht="15.6" customHeight="1">
      <c r="A1" s="1"/>
      <c r="B1" s="2"/>
      <c r="C1" s="2"/>
      <c r="D1" s="3" t="s">
        <v>0</v>
      </c>
      <c r="E1" s="4"/>
      <c r="F1" s="4"/>
    </row>
    <row r="2" spans="1:12" ht="15.75">
      <c r="A2" s="1"/>
      <c r="B2" s="8"/>
      <c r="C2" s="8"/>
      <c r="D2" s="3" t="s">
        <v>1</v>
      </c>
      <c r="E2" s="4"/>
      <c r="F2" s="4"/>
      <c r="I2" s="6"/>
    </row>
    <row r="3" spans="1:12" ht="15" customHeight="1">
      <c r="A3" s="1"/>
      <c r="B3" s="8"/>
      <c r="C3" s="8"/>
      <c r="D3" s="3" t="s">
        <v>2</v>
      </c>
      <c r="E3" s="4"/>
      <c r="F3" s="4"/>
      <c r="I3" s="6"/>
    </row>
    <row r="4" spans="1:12" ht="15" customHeight="1">
      <c r="A4" s="1"/>
      <c r="B4" s="8"/>
      <c r="C4" s="8"/>
      <c r="D4" s="3" t="s">
        <v>3</v>
      </c>
      <c r="E4" s="4"/>
      <c r="F4" s="4"/>
      <c r="I4" s="6"/>
    </row>
    <row r="5" spans="1:12" ht="15" customHeight="1">
      <c r="A5" s="1"/>
      <c r="B5" s="8"/>
      <c r="C5" s="8"/>
      <c r="D5" s="9"/>
      <c r="E5" s="4"/>
      <c r="F5" s="4"/>
      <c r="G5" s="6"/>
      <c r="I5" s="6"/>
    </row>
    <row r="6" spans="1:12" ht="15" customHeight="1">
      <c r="A6" s="1"/>
      <c r="B6" s="10"/>
      <c r="D6" s="9"/>
      <c r="E6" s="4"/>
      <c r="F6" s="4"/>
      <c r="G6" s="6"/>
      <c r="I6" s="6"/>
    </row>
    <row r="7" spans="1:12" ht="15" customHeight="1">
      <c r="A7" s="1"/>
      <c r="B7" s="193"/>
      <c r="C7" s="193"/>
      <c r="D7"/>
      <c r="F7" s="5"/>
      <c r="G7" s="6"/>
      <c r="H7" s="12"/>
      <c r="I7" s="12"/>
    </row>
    <row r="8" spans="1:12" ht="15" customHeight="1">
      <c r="A8" s="1"/>
      <c r="B8" s="196" t="s">
        <v>4</v>
      </c>
      <c r="C8" s="196"/>
      <c r="D8" s="14"/>
      <c r="F8" s="5"/>
      <c r="G8" s="6"/>
      <c r="I8" s="6"/>
    </row>
    <row r="9" spans="1:12" ht="15.6" customHeight="1">
      <c r="A9" s="1"/>
      <c r="B9" s="13"/>
      <c r="C9" s="15"/>
      <c r="D9" s="14"/>
      <c r="F9" s="5"/>
      <c r="G9" s="6"/>
    </row>
    <row r="10" spans="1:12" ht="15.6" customHeight="1">
      <c r="A10" s="1"/>
      <c r="B10" s="196" t="s">
        <v>5</v>
      </c>
      <c r="C10" s="196"/>
      <c r="D10" s="14"/>
      <c r="F10" s="5"/>
      <c r="G10" s="6"/>
    </row>
    <row r="11" spans="1:12" ht="15.6" customHeight="1">
      <c r="A11" s="1"/>
      <c r="B11" s="196" t="s">
        <v>6</v>
      </c>
      <c r="C11" s="196"/>
      <c r="D11" s="14"/>
      <c r="F11" s="5"/>
      <c r="G11" s="6"/>
    </row>
    <row r="12" spans="1:12" ht="15.6" customHeight="1">
      <c r="A12" s="1"/>
      <c r="B12" s="196"/>
      <c r="C12" s="196"/>
      <c r="D12" s="14"/>
      <c r="F12" s="5"/>
      <c r="G12" s="6"/>
    </row>
    <row r="13" spans="1:12" ht="15.6" customHeight="1">
      <c r="A13" s="1"/>
      <c r="B13" s="16"/>
      <c r="C13" s="17"/>
      <c r="D13" s="14"/>
      <c r="F13" s="5"/>
      <c r="G13" s="6"/>
    </row>
    <row r="14" spans="1:12" ht="15.75" customHeight="1">
      <c r="A14" s="195" t="s">
        <v>7</v>
      </c>
      <c r="B14" s="195" t="s">
        <v>8</v>
      </c>
      <c r="C14" s="195" t="s">
        <v>1046</v>
      </c>
      <c r="D14" s="195"/>
      <c r="E14" s="195" t="s">
        <v>1047</v>
      </c>
      <c r="F14" s="195"/>
      <c r="G14" s="18"/>
      <c r="H14" s="19"/>
      <c r="I14" s="195" t="s">
        <v>1048</v>
      </c>
      <c r="J14" s="195"/>
      <c r="K14" s="195"/>
      <c r="L14" s="195"/>
    </row>
    <row r="15" spans="1:12" ht="47.25">
      <c r="A15" s="195"/>
      <c r="B15" s="195"/>
      <c r="C15" s="21" t="s">
        <v>10</v>
      </c>
      <c r="D15" s="21" t="s">
        <v>11</v>
      </c>
      <c r="E15" s="21" t="s">
        <v>10</v>
      </c>
      <c r="F15" s="21" t="s">
        <v>11</v>
      </c>
      <c r="G15" s="5" t="s">
        <v>12</v>
      </c>
      <c r="H15" s="6" t="s">
        <v>13</v>
      </c>
      <c r="I15" s="21" t="s">
        <v>1049</v>
      </c>
      <c r="J15" s="21" t="s">
        <v>1050</v>
      </c>
      <c r="K15" s="21" t="s">
        <v>1051</v>
      </c>
      <c r="L15" s="21" t="s">
        <v>1052</v>
      </c>
    </row>
    <row r="16" spans="1:12" ht="15">
      <c r="A16" s="22" t="s">
        <v>14</v>
      </c>
      <c r="B16" s="22" t="s">
        <v>15</v>
      </c>
      <c r="C16" s="23"/>
      <c r="D16" s="24"/>
      <c r="E16" s="23"/>
      <c r="F16" s="24"/>
      <c r="I16" s="23"/>
      <c r="J16" s="24"/>
      <c r="K16" s="23"/>
      <c r="L16" s="24"/>
    </row>
    <row r="17" spans="1:20" ht="30">
      <c r="A17" s="25" t="s">
        <v>16</v>
      </c>
      <c r="B17" s="26" t="s">
        <v>17</v>
      </c>
      <c r="C17" s="27">
        <v>900</v>
      </c>
      <c r="D17" s="27">
        <v>900</v>
      </c>
      <c r="E17" s="27">
        <f>ПМУ!C17</f>
        <v>900</v>
      </c>
      <c r="F17" s="27">
        <f>ПМУ!D17</f>
        <v>900</v>
      </c>
      <c r="G17" s="5">
        <v>1000</v>
      </c>
      <c r="I17" s="27">
        <f>E17-C17</f>
        <v>0</v>
      </c>
      <c r="J17" s="106">
        <f>E17/C17-1</f>
        <v>0</v>
      </c>
      <c r="K17" s="27">
        <f>F17-D17</f>
        <v>0</v>
      </c>
      <c r="L17" s="106">
        <f>F17/D17-1</f>
        <v>0</v>
      </c>
    </row>
    <row r="18" spans="1:20" ht="30">
      <c r="A18" s="25" t="s">
        <v>18</v>
      </c>
      <c r="B18" s="26" t="s">
        <v>19</v>
      </c>
      <c r="C18" s="27">
        <v>700</v>
      </c>
      <c r="D18" s="27">
        <v>700</v>
      </c>
      <c r="E18" s="27">
        <f>ПМУ!C18</f>
        <v>700</v>
      </c>
      <c r="F18" s="27">
        <f>ПМУ!D18</f>
        <v>700</v>
      </c>
      <c r="G18" s="5">
        <v>1000</v>
      </c>
      <c r="I18" s="27">
        <f>E18-C18</f>
        <v>0</v>
      </c>
      <c r="J18" s="106">
        <f>E18/C18-1</f>
        <v>0</v>
      </c>
      <c r="K18" s="27">
        <f>F18-D18</f>
        <v>0</v>
      </c>
      <c r="L18" s="106">
        <f>F18/D18-1</f>
        <v>0</v>
      </c>
    </row>
    <row r="19" spans="1:20" ht="15">
      <c r="A19" s="28" t="s">
        <v>20</v>
      </c>
      <c r="B19" s="28" t="s">
        <v>21</v>
      </c>
      <c r="C19" s="29"/>
      <c r="D19" s="30"/>
      <c r="E19" s="29"/>
      <c r="F19" s="30"/>
      <c r="I19" s="29"/>
      <c r="J19" s="30"/>
      <c r="K19" s="29"/>
      <c r="L19" s="30"/>
    </row>
    <row r="20" spans="1:20" ht="15">
      <c r="A20" s="25" t="s">
        <v>22</v>
      </c>
      <c r="B20" s="26" t="s">
        <v>23</v>
      </c>
      <c r="C20" s="31">
        <v>120</v>
      </c>
      <c r="D20" s="31">
        <v>140</v>
      </c>
      <c r="E20" s="31">
        <f>ПМУ!C20</f>
        <v>135</v>
      </c>
      <c r="F20" s="31">
        <f>ПМУ!D20</f>
        <v>155</v>
      </c>
      <c r="I20" s="31">
        <f t="shared" ref="I20:I43" si="0">E20-C20</f>
        <v>15</v>
      </c>
      <c r="J20" s="106">
        <f t="shared" ref="J20:J43" si="1">E20/C20-1</f>
        <v>0.125</v>
      </c>
      <c r="K20" s="31">
        <f t="shared" ref="K20:K43" si="2">F20-D20</f>
        <v>15</v>
      </c>
      <c r="L20" s="106">
        <f t="shared" ref="L20:L43" si="3">F20/D20-1</f>
        <v>0.10714285714285721</v>
      </c>
    </row>
    <row r="21" spans="1:20" ht="15">
      <c r="A21" s="25" t="s">
        <v>24</v>
      </c>
      <c r="B21" s="26" t="s">
        <v>25</v>
      </c>
      <c r="C21" s="31">
        <v>140</v>
      </c>
      <c r="D21" s="31">
        <v>160</v>
      </c>
      <c r="E21" s="31">
        <f>ПМУ!C21</f>
        <v>155</v>
      </c>
      <c r="F21" s="31">
        <f>ПМУ!D21</f>
        <v>175</v>
      </c>
      <c r="I21" s="31">
        <f t="shared" si="0"/>
        <v>15</v>
      </c>
      <c r="J21" s="106">
        <f t="shared" si="1"/>
        <v>0.10714285714285721</v>
      </c>
      <c r="K21" s="31">
        <f t="shared" si="2"/>
        <v>15</v>
      </c>
      <c r="L21" s="106">
        <f t="shared" si="3"/>
        <v>9.375E-2</v>
      </c>
      <c r="Q21" s="4"/>
      <c r="R21" s="4"/>
      <c r="S21" s="4"/>
      <c r="T21" s="4"/>
    </row>
    <row r="22" spans="1:20" ht="15">
      <c r="A22" s="25" t="s">
        <v>26</v>
      </c>
      <c r="B22" s="26" t="s">
        <v>27</v>
      </c>
      <c r="C22" s="31">
        <v>110</v>
      </c>
      <c r="D22" s="31">
        <v>130</v>
      </c>
      <c r="E22" s="31">
        <f>ПМУ!C22</f>
        <v>125</v>
      </c>
      <c r="F22" s="31">
        <f>ПМУ!D22</f>
        <v>145</v>
      </c>
      <c r="I22" s="31">
        <f t="shared" si="0"/>
        <v>15</v>
      </c>
      <c r="J22" s="106">
        <f t="shared" si="1"/>
        <v>0.13636363636363646</v>
      </c>
      <c r="K22" s="31">
        <f t="shared" si="2"/>
        <v>15</v>
      </c>
      <c r="L22" s="106">
        <f t="shared" si="3"/>
        <v>0.11538461538461542</v>
      </c>
      <c r="Q22" s="4"/>
      <c r="R22" s="4"/>
      <c r="S22" s="4"/>
      <c r="T22" s="4"/>
    </row>
    <row r="23" spans="1:20" ht="15">
      <c r="A23" s="25" t="s">
        <v>28</v>
      </c>
      <c r="B23" s="26" t="s">
        <v>29</v>
      </c>
      <c r="C23" s="27">
        <v>160</v>
      </c>
      <c r="D23" s="27">
        <v>175</v>
      </c>
      <c r="E23" s="27">
        <f>ПМУ!C23</f>
        <v>180</v>
      </c>
      <c r="F23" s="27">
        <f>ПМУ!D23</f>
        <v>195</v>
      </c>
      <c r="G23" s="5">
        <v>200</v>
      </c>
      <c r="I23" s="27">
        <f t="shared" si="0"/>
        <v>20</v>
      </c>
      <c r="J23" s="106">
        <f t="shared" si="1"/>
        <v>0.125</v>
      </c>
      <c r="K23" s="27">
        <f t="shared" si="2"/>
        <v>20</v>
      </c>
      <c r="L23" s="106">
        <f t="shared" si="3"/>
        <v>0.11428571428571432</v>
      </c>
      <c r="Q23" s="4"/>
      <c r="R23" s="4"/>
      <c r="S23" s="4"/>
      <c r="T23" s="4"/>
    </row>
    <row r="24" spans="1:20" ht="15">
      <c r="A24" s="25" t="s">
        <v>30</v>
      </c>
      <c r="B24" s="26" t="s">
        <v>31</v>
      </c>
      <c r="C24" s="32">
        <v>175</v>
      </c>
      <c r="D24" s="32">
        <v>200</v>
      </c>
      <c r="E24" s="32">
        <f>ПМУ!C24</f>
        <v>195</v>
      </c>
      <c r="F24" s="32">
        <f>ПМУ!D24</f>
        <v>220</v>
      </c>
      <c r="I24" s="32">
        <f t="shared" si="0"/>
        <v>20</v>
      </c>
      <c r="J24" s="106">
        <f t="shared" si="1"/>
        <v>0.11428571428571432</v>
      </c>
      <c r="K24" s="32">
        <f t="shared" si="2"/>
        <v>20</v>
      </c>
      <c r="L24" s="106">
        <f t="shared" si="3"/>
        <v>0.10000000000000009</v>
      </c>
      <c r="Q24" s="193"/>
      <c r="R24" s="193"/>
      <c r="S24" s="193"/>
      <c r="T24" s="193"/>
    </row>
    <row r="25" spans="1:20" ht="15">
      <c r="A25" s="25" t="s">
        <v>32</v>
      </c>
      <c r="B25" s="26" t="s">
        <v>33</v>
      </c>
      <c r="C25" s="27">
        <v>195</v>
      </c>
      <c r="D25" s="27">
        <v>225</v>
      </c>
      <c r="E25" s="27">
        <f>ПМУ!C25</f>
        <v>215</v>
      </c>
      <c r="F25" s="27">
        <f>ПМУ!D25</f>
        <v>245</v>
      </c>
      <c r="I25" s="27">
        <f t="shared" si="0"/>
        <v>20</v>
      </c>
      <c r="J25" s="106">
        <f t="shared" si="1"/>
        <v>0.10256410256410264</v>
      </c>
      <c r="K25" s="27">
        <f t="shared" si="2"/>
        <v>20</v>
      </c>
      <c r="L25" s="106">
        <f t="shared" si="3"/>
        <v>8.8888888888888795E-2</v>
      </c>
    </row>
    <row r="26" spans="1:20" ht="15">
      <c r="A26" s="25" t="s">
        <v>34</v>
      </c>
      <c r="B26" s="26" t="s">
        <v>35</v>
      </c>
      <c r="C26" s="27">
        <v>140</v>
      </c>
      <c r="D26" s="27">
        <v>160</v>
      </c>
      <c r="E26" s="27">
        <f>ПМУ!C26</f>
        <v>155</v>
      </c>
      <c r="F26" s="27">
        <f>ПМУ!D26</f>
        <v>175</v>
      </c>
      <c r="I26" s="27">
        <f t="shared" si="0"/>
        <v>15</v>
      </c>
      <c r="J26" s="106">
        <f t="shared" si="1"/>
        <v>0.10714285714285721</v>
      </c>
      <c r="K26" s="27">
        <f t="shared" si="2"/>
        <v>15</v>
      </c>
      <c r="L26" s="106">
        <f t="shared" si="3"/>
        <v>9.375E-2</v>
      </c>
    </row>
    <row r="27" spans="1:20" ht="15">
      <c r="A27" s="25" t="s">
        <v>36</v>
      </c>
      <c r="B27" s="26" t="s">
        <v>37</v>
      </c>
      <c r="C27" s="27">
        <v>160</v>
      </c>
      <c r="D27" s="27">
        <v>185</v>
      </c>
      <c r="E27" s="27">
        <f>ПМУ!C27</f>
        <v>175</v>
      </c>
      <c r="F27" s="27">
        <f>ПМУ!D27</f>
        <v>205</v>
      </c>
      <c r="I27" s="27">
        <f t="shared" si="0"/>
        <v>15</v>
      </c>
      <c r="J27" s="106">
        <f t="shared" si="1"/>
        <v>9.375E-2</v>
      </c>
      <c r="K27" s="27">
        <f t="shared" si="2"/>
        <v>20</v>
      </c>
      <c r="L27" s="106">
        <f t="shared" si="3"/>
        <v>0.10810810810810811</v>
      </c>
    </row>
    <row r="28" spans="1:20" ht="15">
      <c r="A28" s="25" t="s">
        <v>38</v>
      </c>
      <c r="B28" s="26" t="s">
        <v>39</v>
      </c>
      <c r="C28" s="27">
        <v>160</v>
      </c>
      <c r="D28" s="27">
        <v>185</v>
      </c>
      <c r="E28" s="27">
        <f>ПМУ!C28</f>
        <v>175</v>
      </c>
      <c r="F28" s="27">
        <f>ПМУ!D28</f>
        <v>200</v>
      </c>
      <c r="I28" s="27">
        <f t="shared" si="0"/>
        <v>15</v>
      </c>
      <c r="J28" s="106">
        <f t="shared" si="1"/>
        <v>9.375E-2</v>
      </c>
      <c r="K28" s="27">
        <f t="shared" si="2"/>
        <v>15</v>
      </c>
      <c r="L28" s="106">
        <f t="shared" si="3"/>
        <v>8.1081081081081141E-2</v>
      </c>
    </row>
    <row r="29" spans="1:20" ht="15">
      <c r="A29" s="25" t="s">
        <v>40</v>
      </c>
      <c r="B29" s="26" t="s">
        <v>41</v>
      </c>
      <c r="C29" s="27">
        <v>160</v>
      </c>
      <c r="D29" s="27">
        <v>185</v>
      </c>
      <c r="E29" s="27">
        <f>ПМУ!C29</f>
        <v>175</v>
      </c>
      <c r="F29" s="27">
        <f>ПМУ!D29</f>
        <v>200</v>
      </c>
      <c r="I29" s="27">
        <f t="shared" si="0"/>
        <v>15</v>
      </c>
      <c r="J29" s="106">
        <f t="shared" si="1"/>
        <v>9.375E-2</v>
      </c>
      <c r="K29" s="27">
        <f t="shared" si="2"/>
        <v>15</v>
      </c>
      <c r="L29" s="106">
        <f t="shared" si="3"/>
        <v>8.1081081081081141E-2</v>
      </c>
    </row>
    <row r="30" spans="1:20" ht="15">
      <c r="A30" s="25" t="s">
        <v>42</v>
      </c>
      <c r="B30" s="26" t="s">
        <v>43</v>
      </c>
      <c r="C30" s="27">
        <v>175</v>
      </c>
      <c r="D30" s="27">
        <v>195</v>
      </c>
      <c r="E30" s="27">
        <f>ПМУ!C30</f>
        <v>195</v>
      </c>
      <c r="F30" s="27">
        <f>ПМУ!D30</f>
        <v>215</v>
      </c>
      <c r="I30" s="27">
        <f t="shared" si="0"/>
        <v>20</v>
      </c>
      <c r="J30" s="106">
        <f t="shared" si="1"/>
        <v>0.11428571428571432</v>
      </c>
      <c r="K30" s="27">
        <f t="shared" si="2"/>
        <v>20</v>
      </c>
      <c r="L30" s="106">
        <f t="shared" si="3"/>
        <v>0.10256410256410264</v>
      </c>
    </row>
    <row r="31" spans="1:20" ht="15">
      <c r="A31" s="25" t="s">
        <v>44</v>
      </c>
      <c r="B31" s="26" t="s">
        <v>45</v>
      </c>
      <c r="C31" s="27">
        <v>205</v>
      </c>
      <c r="D31" s="27">
        <v>240</v>
      </c>
      <c r="E31" s="27">
        <f>ПМУ!C31</f>
        <v>225</v>
      </c>
      <c r="F31" s="27">
        <f>ПМУ!D31</f>
        <v>260</v>
      </c>
      <c r="I31" s="27">
        <f t="shared" si="0"/>
        <v>20</v>
      </c>
      <c r="J31" s="106">
        <f t="shared" si="1"/>
        <v>9.7560975609756184E-2</v>
      </c>
      <c r="K31" s="27">
        <f t="shared" si="2"/>
        <v>20</v>
      </c>
      <c r="L31" s="106">
        <f t="shared" si="3"/>
        <v>8.3333333333333259E-2</v>
      </c>
    </row>
    <row r="32" spans="1:20" ht="15">
      <c r="A32" s="25" t="s">
        <v>46</v>
      </c>
      <c r="B32" s="26" t="s">
        <v>47</v>
      </c>
      <c r="C32" s="27">
        <v>240</v>
      </c>
      <c r="D32" s="27">
        <v>270</v>
      </c>
      <c r="E32" s="27">
        <f>ПМУ!C32</f>
        <v>265</v>
      </c>
      <c r="F32" s="27">
        <f>ПМУ!D32</f>
        <v>295</v>
      </c>
      <c r="I32" s="27">
        <f t="shared" si="0"/>
        <v>25</v>
      </c>
      <c r="J32" s="106">
        <f t="shared" si="1"/>
        <v>0.10416666666666674</v>
      </c>
      <c r="K32" s="27">
        <f t="shared" si="2"/>
        <v>25</v>
      </c>
      <c r="L32" s="106">
        <f t="shared" si="3"/>
        <v>9.259259259259256E-2</v>
      </c>
    </row>
    <row r="33" spans="1:85" ht="15">
      <c r="A33" s="25" t="s">
        <v>48</v>
      </c>
      <c r="B33" s="26" t="s">
        <v>49</v>
      </c>
      <c r="C33" s="27">
        <v>160</v>
      </c>
      <c r="D33" s="27">
        <v>185</v>
      </c>
      <c r="E33" s="27">
        <f>ПМУ!C33</f>
        <v>175</v>
      </c>
      <c r="F33" s="27">
        <f>ПМУ!D33</f>
        <v>200</v>
      </c>
      <c r="H33" s="6">
        <v>331</v>
      </c>
      <c r="I33" s="27">
        <f t="shared" si="0"/>
        <v>15</v>
      </c>
      <c r="J33" s="106">
        <f t="shared" si="1"/>
        <v>9.375E-2</v>
      </c>
      <c r="K33" s="27">
        <f t="shared" si="2"/>
        <v>15</v>
      </c>
      <c r="L33" s="106">
        <f t="shared" si="3"/>
        <v>8.1081081081081141E-2</v>
      </c>
    </row>
    <row r="34" spans="1:85" s="6" customFormat="1" ht="30">
      <c r="A34" s="25" t="s">
        <v>50</v>
      </c>
      <c r="B34" s="26" t="s">
        <v>51</v>
      </c>
      <c r="C34" s="27">
        <v>245</v>
      </c>
      <c r="D34" s="27">
        <v>265</v>
      </c>
      <c r="E34" s="27">
        <f>ПМУ!C34</f>
        <v>270</v>
      </c>
      <c r="F34" s="27">
        <f>ПМУ!D34</f>
        <v>290</v>
      </c>
      <c r="G34" s="5"/>
      <c r="H34" s="6">
        <v>499</v>
      </c>
      <c r="I34" s="27">
        <f t="shared" si="0"/>
        <v>25</v>
      </c>
      <c r="J34" s="106">
        <f t="shared" si="1"/>
        <v>0.1020408163265305</v>
      </c>
      <c r="K34" s="27">
        <f t="shared" si="2"/>
        <v>25</v>
      </c>
      <c r="L34" s="106">
        <f t="shared" si="3"/>
        <v>9.4339622641509413E-2</v>
      </c>
    </row>
    <row r="35" spans="1:85" ht="21">
      <c r="A35" s="25" t="s">
        <v>52</v>
      </c>
      <c r="B35" s="26" t="s">
        <v>53</v>
      </c>
      <c r="C35" s="27">
        <v>140</v>
      </c>
      <c r="D35" s="27">
        <v>140</v>
      </c>
      <c r="E35" s="27">
        <f>ПМУ!C35</f>
        <v>155</v>
      </c>
      <c r="F35" s="27">
        <f>ПМУ!D35</f>
        <v>155</v>
      </c>
      <c r="G35" s="33"/>
      <c r="H35" s="33"/>
      <c r="I35" s="27">
        <f t="shared" si="0"/>
        <v>15</v>
      </c>
      <c r="J35" s="106">
        <f t="shared" si="1"/>
        <v>0.10714285714285721</v>
      </c>
      <c r="K35" s="27">
        <f t="shared" si="2"/>
        <v>15</v>
      </c>
      <c r="L35" s="106">
        <f t="shared" si="3"/>
        <v>0.10714285714285721</v>
      </c>
    </row>
    <row r="36" spans="1:85" s="6" customFormat="1" ht="15">
      <c r="A36" s="25" t="s">
        <v>54</v>
      </c>
      <c r="B36" s="26" t="s">
        <v>55</v>
      </c>
      <c r="C36" s="27">
        <v>195</v>
      </c>
      <c r="D36" s="27">
        <v>195</v>
      </c>
      <c r="E36" s="27">
        <f>ПМУ!C36</f>
        <v>215</v>
      </c>
      <c r="F36" s="27">
        <f>ПМУ!D36</f>
        <v>215</v>
      </c>
      <c r="G36" s="5"/>
      <c r="I36" s="27">
        <f t="shared" si="0"/>
        <v>20</v>
      </c>
      <c r="J36" s="106">
        <f t="shared" si="1"/>
        <v>0.10256410256410264</v>
      </c>
      <c r="K36" s="27">
        <f t="shared" si="2"/>
        <v>20</v>
      </c>
      <c r="L36" s="106">
        <f t="shared" si="3"/>
        <v>0.10256410256410264</v>
      </c>
    </row>
    <row r="37" spans="1:85" s="6" customFormat="1" ht="15">
      <c r="A37" s="25" t="s">
        <v>56</v>
      </c>
      <c r="B37" s="26" t="s">
        <v>57</v>
      </c>
      <c r="C37" s="27">
        <v>120</v>
      </c>
      <c r="D37" s="27">
        <v>140</v>
      </c>
      <c r="E37" s="27">
        <f>ПМУ!C37</f>
        <v>130</v>
      </c>
      <c r="F37" s="27">
        <f>ПМУ!D37</f>
        <v>155</v>
      </c>
      <c r="G37" s="5"/>
      <c r="I37" s="27">
        <f t="shared" si="0"/>
        <v>10</v>
      </c>
      <c r="J37" s="106">
        <f t="shared" si="1"/>
        <v>8.3333333333333259E-2</v>
      </c>
      <c r="K37" s="27">
        <f t="shared" si="2"/>
        <v>15</v>
      </c>
      <c r="L37" s="106">
        <f t="shared" si="3"/>
        <v>0.10714285714285721</v>
      </c>
    </row>
    <row r="38" spans="1:85" s="6" customFormat="1" ht="15">
      <c r="A38" s="25" t="s">
        <v>58</v>
      </c>
      <c r="B38" s="26" t="s">
        <v>59</v>
      </c>
      <c r="C38" s="27">
        <v>110</v>
      </c>
      <c r="D38" s="27">
        <v>130</v>
      </c>
      <c r="E38" s="27">
        <f>ПМУ!C38</f>
        <v>125</v>
      </c>
      <c r="F38" s="27">
        <f>ПМУ!D38</f>
        <v>145</v>
      </c>
      <c r="G38" s="5"/>
      <c r="I38" s="27">
        <f t="shared" si="0"/>
        <v>15</v>
      </c>
      <c r="J38" s="106">
        <f t="shared" si="1"/>
        <v>0.13636363636363646</v>
      </c>
      <c r="K38" s="27">
        <f t="shared" si="2"/>
        <v>15</v>
      </c>
      <c r="L38" s="106">
        <f t="shared" si="3"/>
        <v>0.11538461538461542</v>
      </c>
    </row>
    <row r="39" spans="1:85" s="6" customFormat="1" ht="15">
      <c r="A39" s="25" t="s">
        <v>60</v>
      </c>
      <c r="B39" s="26" t="s">
        <v>61</v>
      </c>
      <c r="C39" s="27">
        <v>120</v>
      </c>
      <c r="D39" s="27">
        <v>140</v>
      </c>
      <c r="E39" s="27">
        <f>ПМУ!C39</f>
        <v>135</v>
      </c>
      <c r="F39" s="27">
        <f>ПМУ!D39</f>
        <v>155</v>
      </c>
      <c r="G39" s="5"/>
      <c r="I39" s="27">
        <f t="shared" si="0"/>
        <v>15</v>
      </c>
      <c r="J39" s="106">
        <f t="shared" si="1"/>
        <v>0.125</v>
      </c>
      <c r="K39" s="27">
        <f t="shared" si="2"/>
        <v>15</v>
      </c>
      <c r="L39" s="106">
        <f t="shared" si="3"/>
        <v>0.10714285714285721</v>
      </c>
    </row>
    <row r="40" spans="1:85" s="6" customFormat="1" ht="15">
      <c r="A40" s="25" t="s">
        <v>62</v>
      </c>
      <c r="B40" s="26" t="s">
        <v>63</v>
      </c>
      <c r="C40" s="27">
        <v>120</v>
      </c>
      <c r="D40" s="27">
        <v>140</v>
      </c>
      <c r="E40" s="27">
        <f>ПМУ!C40</f>
        <v>135</v>
      </c>
      <c r="F40" s="27">
        <f>ПМУ!D40</f>
        <v>155</v>
      </c>
      <c r="G40" s="5"/>
      <c r="I40" s="27">
        <f t="shared" si="0"/>
        <v>15</v>
      </c>
      <c r="J40" s="106">
        <f t="shared" si="1"/>
        <v>0.125</v>
      </c>
      <c r="K40" s="27">
        <f t="shared" si="2"/>
        <v>15</v>
      </c>
      <c r="L40" s="106">
        <f t="shared" si="3"/>
        <v>0.10714285714285721</v>
      </c>
    </row>
    <row r="41" spans="1:85" s="6" customFormat="1" ht="15">
      <c r="A41" s="25" t="s">
        <v>64</v>
      </c>
      <c r="B41" s="26" t="s">
        <v>65</v>
      </c>
      <c r="C41" s="27">
        <v>130</v>
      </c>
      <c r="D41" s="27">
        <v>150</v>
      </c>
      <c r="E41" s="27">
        <f>ПМУ!C41</f>
        <v>145</v>
      </c>
      <c r="F41" s="27">
        <f>ПМУ!D41</f>
        <v>165</v>
      </c>
      <c r="G41" s="5"/>
      <c r="I41" s="27">
        <f t="shared" si="0"/>
        <v>15</v>
      </c>
      <c r="J41" s="106">
        <f t="shared" si="1"/>
        <v>0.11538461538461542</v>
      </c>
      <c r="K41" s="27">
        <f t="shared" si="2"/>
        <v>15</v>
      </c>
      <c r="L41" s="106">
        <f t="shared" si="3"/>
        <v>0.10000000000000009</v>
      </c>
    </row>
    <row r="42" spans="1:85" s="6" customFormat="1" ht="15">
      <c r="A42" s="25" t="s">
        <v>66</v>
      </c>
      <c r="B42" s="26" t="s">
        <v>67</v>
      </c>
      <c r="C42" s="27">
        <v>160</v>
      </c>
      <c r="D42" s="27">
        <v>185</v>
      </c>
      <c r="E42" s="27">
        <f>ПМУ!C42</f>
        <v>175</v>
      </c>
      <c r="F42" s="27">
        <f>ПМУ!D42</f>
        <v>200</v>
      </c>
      <c r="G42" s="5">
        <v>200</v>
      </c>
      <c r="I42" s="27">
        <f t="shared" si="0"/>
        <v>15</v>
      </c>
      <c r="J42" s="106">
        <f t="shared" si="1"/>
        <v>9.375E-2</v>
      </c>
      <c r="K42" s="27">
        <f t="shared" si="2"/>
        <v>15</v>
      </c>
      <c r="L42" s="106">
        <f t="shared" si="3"/>
        <v>8.1081081081081141E-2</v>
      </c>
    </row>
    <row r="43" spans="1:85" s="6" customFormat="1" ht="15">
      <c r="A43" s="25" t="s">
        <v>68</v>
      </c>
      <c r="B43" s="26" t="s">
        <v>69</v>
      </c>
      <c r="C43" s="31">
        <v>195</v>
      </c>
      <c r="D43" s="31">
        <v>225</v>
      </c>
      <c r="E43" s="31">
        <f>ПМУ!C43</f>
        <v>215</v>
      </c>
      <c r="F43" s="31">
        <f>ПМУ!D43</f>
        <v>245</v>
      </c>
      <c r="G43" s="5"/>
      <c r="I43" s="31">
        <f t="shared" si="0"/>
        <v>20</v>
      </c>
      <c r="J43" s="106">
        <f t="shared" si="1"/>
        <v>0.10256410256410264</v>
      </c>
      <c r="K43" s="31">
        <f t="shared" si="2"/>
        <v>20</v>
      </c>
      <c r="L43" s="106">
        <f t="shared" si="3"/>
        <v>8.8888888888888795E-2</v>
      </c>
    </row>
    <row r="44" spans="1:85" s="6" customFormat="1" ht="28.5">
      <c r="A44" s="28" t="s">
        <v>70</v>
      </c>
      <c r="B44" s="28" t="s">
        <v>71</v>
      </c>
      <c r="C44" s="34"/>
      <c r="D44" s="30"/>
      <c r="E44" s="34"/>
      <c r="F44" s="30"/>
      <c r="G44" s="5"/>
      <c r="I44" s="34"/>
      <c r="J44" s="30"/>
      <c r="K44" s="34"/>
      <c r="L44" s="30"/>
    </row>
    <row r="45" spans="1:85" s="6" customFormat="1" ht="15">
      <c r="A45" s="25" t="s">
        <v>74</v>
      </c>
      <c r="B45" s="26" t="s">
        <v>75</v>
      </c>
      <c r="C45" s="35">
        <v>175</v>
      </c>
      <c r="D45" s="35">
        <v>200</v>
      </c>
      <c r="E45" s="35">
        <f>ПМУ!C46</f>
        <v>195</v>
      </c>
      <c r="F45" s="35">
        <f>ПМУ!D46</f>
        <v>220</v>
      </c>
      <c r="G45" s="5"/>
      <c r="I45" s="31">
        <f>E45-C45</f>
        <v>20</v>
      </c>
      <c r="J45" s="106">
        <f>E45/C45-1</f>
        <v>0.11428571428571432</v>
      </c>
      <c r="K45" s="31">
        <f>F45-D45</f>
        <v>20</v>
      </c>
      <c r="L45" s="106">
        <f>F45/D45-1</f>
        <v>0.10000000000000009</v>
      </c>
    </row>
    <row r="46" spans="1:85" s="38" customFormat="1" ht="15">
      <c r="A46" s="39" t="s">
        <v>76</v>
      </c>
      <c r="B46" s="26" t="s">
        <v>78</v>
      </c>
      <c r="C46" s="27">
        <v>650</v>
      </c>
      <c r="D46" s="27">
        <v>755</v>
      </c>
      <c r="E46" s="27">
        <f>ПМУ!C48</f>
        <v>715</v>
      </c>
      <c r="F46" s="27">
        <f>ПМУ!D48</f>
        <v>830</v>
      </c>
      <c r="G46" s="5"/>
      <c r="H46" s="6"/>
      <c r="I46" s="31">
        <f>E46-C46</f>
        <v>65</v>
      </c>
      <c r="J46" s="106">
        <f>E46/C46-1</f>
        <v>0.10000000000000009</v>
      </c>
      <c r="K46" s="31">
        <f>F46-D46</f>
        <v>75</v>
      </c>
      <c r="L46" s="106">
        <f>F46/D46-1</f>
        <v>9.9337748344370924E-2</v>
      </c>
      <c r="M46" s="6"/>
      <c r="N46" s="6"/>
      <c r="O46" s="5"/>
      <c r="P46" s="6"/>
      <c r="Q46" s="6"/>
      <c r="R46" s="6"/>
      <c r="S46" s="5"/>
      <c r="T46" s="6"/>
      <c r="U46" s="6"/>
      <c r="V46" s="6"/>
      <c r="W46" s="5"/>
      <c r="X46" s="6"/>
      <c r="Y46" s="6"/>
      <c r="Z46" s="6"/>
      <c r="AA46" s="5"/>
      <c r="AB46" s="6"/>
      <c r="AC46" s="6"/>
      <c r="AD46" s="6"/>
      <c r="AE46" s="5"/>
      <c r="AF46" s="6"/>
      <c r="AG46" s="6"/>
      <c r="AH46" s="6"/>
      <c r="AI46" s="5"/>
      <c r="AJ46" s="6"/>
      <c r="AK46" s="6"/>
      <c r="AL46" s="6"/>
      <c r="AM46" s="5"/>
      <c r="AN46" s="6"/>
      <c r="AO46" s="6"/>
      <c r="AP46" s="6"/>
      <c r="AQ46" s="5"/>
      <c r="AR46" s="6"/>
      <c r="AS46" s="6"/>
      <c r="AT46" s="6"/>
      <c r="AU46" s="5"/>
      <c r="AV46" s="6"/>
      <c r="AW46" s="6"/>
      <c r="AX46" s="6"/>
      <c r="AY46" s="5"/>
      <c r="AZ46" s="6"/>
      <c r="BA46" s="6"/>
      <c r="BB46" s="6"/>
      <c r="BC46" s="5"/>
      <c r="BD46" s="6"/>
      <c r="BE46" s="6"/>
      <c r="BF46" s="6"/>
      <c r="BG46" s="5"/>
      <c r="BH46" s="6"/>
      <c r="BI46" s="6"/>
      <c r="BJ46" s="6"/>
      <c r="BK46" s="5"/>
      <c r="BL46" s="6"/>
      <c r="BM46" s="6"/>
      <c r="BN46" s="6"/>
      <c r="BO46" s="5"/>
      <c r="BP46" s="6"/>
      <c r="BQ46" s="6"/>
      <c r="BR46" s="6"/>
      <c r="BS46" s="5"/>
      <c r="BT46" s="6"/>
      <c r="BU46" s="6"/>
      <c r="BV46" s="6"/>
      <c r="BW46" s="5"/>
      <c r="BX46" s="6"/>
      <c r="BY46" s="6"/>
      <c r="BZ46" s="6"/>
      <c r="CA46" s="5"/>
      <c r="CB46" s="6"/>
      <c r="CC46" s="6"/>
      <c r="CD46" s="6"/>
      <c r="CE46" s="5"/>
      <c r="CF46" s="6"/>
      <c r="CG46" s="6"/>
    </row>
    <row r="47" spans="1:85" s="6" customFormat="1" ht="15">
      <c r="A47" s="28" t="s">
        <v>79</v>
      </c>
      <c r="B47" s="28" t="s">
        <v>80</v>
      </c>
      <c r="C47" s="34"/>
      <c r="D47" s="30"/>
      <c r="E47" s="34"/>
      <c r="F47" s="30"/>
      <c r="G47" s="5"/>
      <c r="I47" s="34"/>
      <c r="J47" s="30"/>
      <c r="K47" s="34"/>
      <c r="L47" s="30"/>
    </row>
    <row r="48" spans="1:85" s="6" customFormat="1" ht="30">
      <c r="A48" s="25" t="s">
        <v>81</v>
      </c>
      <c r="B48" s="26" t="s">
        <v>82</v>
      </c>
      <c r="C48" s="31">
        <v>110</v>
      </c>
      <c r="D48" s="31">
        <v>110</v>
      </c>
      <c r="E48" s="31">
        <f>ПМУ!C50</f>
        <v>120</v>
      </c>
      <c r="F48" s="31">
        <f>ПМУ!D50</f>
        <v>120</v>
      </c>
      <c r="G48" s="5"/>
      <c r="I48" s="31">
        <f t="shared" ref="I48:I53" si="4">E48-C48</f>
        <v>10</v>
      </c>
      <c r="J48" s="106">
        <f t="shared" ref="J48:J53" si="5">E48/C48-1</f>
        <v>9.0909090909090828E-2</v>
      </c>
      <c r="K48" s="31">
        <f t="shared" ref="K48:K53" si="6">F48-D48</f>
        <v>10</v>
      </c>
      <c r="L48" s="106">
        <f t="shared" ref="L48:L53" si="7">F48/D48-1</f>
        <v>9.0909090909090828E-2</v>
      </c>
    </row>
    <row r="49" spans="1:12" s="6" customFormat="1" ht="15">
      <c r="A49" s="25" t="s">
        <v>83</v>
      </c>
      <c r="B49" s="26" t="s">
        <v>84</v>
      </c>
      <c r="C49" s="31">
        <v>110</v>
      </c>
      <c r="D49" s="31">
        <v>110</v>
      </c>
      <c r="E49" s="31">
        <f>ПМУ!C51</f>
        <v>120</v>
      </c>
      <c r="F49" s="31">
        <f>ПМУ!D51</f>
        <v>120</v>
      </c>
      <c r="G49" s="5"/>
      <c r="I49" s="31">
        <f t="shared" si="4"/>
        <v>10</v>
      </c>
      <c r="J49" s="106">
        <f t="shared" si="5"/>
        <v>9.0909090909090828E-2</v>
      </c>
      <c r="K49" s="31">
        <f t="shared" si="6"/>
        <v>10</v>
      </c>
      <c r="L49" s="106">
        <f t="shared" si="7"/>
        <v>9.0909090909090828E-2</v>
      </c>
    </row>
    <row r="50" spans="1:12" s="6" customFormat="1" ht="15">
      <c r="A50" s="25" t="s">
        <v>85</v>
      </c>
      <c r="B50" s="26" t="s">
        <v>86</v>
      </c>
      <c r="C50" s="31">
        <v>110</v>
      </c>
      <c r="D50" s="31">
        <v>110</v>
      </c>
      <c r="E50" s="31">
        <f>ПМУ!C52</f>
        <v>120</v>
      </c>
      <c r="F50" s="31">
        <f>ПМУ!D52</f>
        <v>120</v>
      </c>
      <c r="G50" s="5"/>
      <c r="I50" s="31">
        <f t="shared" si="4"/>
        <v>10</v>
      </c>
      <c r="J50" s="106">
        <f t="shared" si="5"/>
        <v>9.0909090909090828E-2</v>
      </c>
      <c r="K50" s="31">
        <f t="shared" si="6"/>
        <v>10</v>
      </c>
      <c r="L50" s="106">
        <f t="shared" si="7"/>
        <v>9.0909090909090828E-2</v>
      </c>
    </row>
    <row r="51" spans="1:12" s="6" customFormat="1" ht="15">
      <c r="A51" s="25" t="s">
        <v>87</v>
      </c>
      <c r="B51" s="26" t="s">
        <v>88</v>
      </c>
      <c r="C51" s="27">
        <v>110</v>
      </c>
      <c r="D51" s="27">
        <v>110</v>
      </c>
      <c r="E51" s="27">
        <f>ПМУ!C53</f>
        <v>120</v>
      </c>
      <c r="F51" s="27">
        <f>ПМУ!D53</f>
        <v>120</v>
      </c>
      <c r="G51" s="5"/>
      <c r="I51" s="31">
        <f t="shared" si="4"/>
        <v>10</v>
      </c>
      <c r="J51" s="106">
        <f t="shared" si="5"/>
        <v>9.0909090909090828E-2</v>
      </c>
      <c r="K51" s="31">
        <f t="shared" si="6"/>
        <v>10</v>
      </c>
      <c r="L51" s="106">
        <f t="shared" si="7"/>
        <v>9.0909090909090828E-2</v>
      </c>
    </row>
    <row r="52" spans="1:12" ht="60">
      <c r="A52" s="25" t="s">
        <v>89</v>
      </c>
      <c r="B52" s="26" t="s">
        <v>90</v>
      </c>
      <c r="C52" s="27">
        <v>315</v>
      </c>
      <c r="D52" s="27">
        <v>315</v>
      </c>
      <c r="E52" s="27">
        <f>ПМУ!C54</f>
        <v>345</v>
      </c>
      <c r="F52" s="27">
        <f>ПМУ!D54</f>
        <v>345</v>
      </c>
      <c r="I52" s="31">
        <f t="shared" si="4"/>
        <v>30</v>
      </c>
      <c r="J52" s="106">
        <f t="shared" si="5"/>
        <v>9.5238095238095344E-2</v>
      </c>
      <c r="K52" s="31">
        <f t="shared" si="6"/>
        <v>30</v>
      </c>
      <c r="L52" s="106">
        <f t="shared" si="7"/>
        <v>9.5238095238095344E-2</v>
      </c>
    </row>
    <row r="53" spans="1:12" ht="15">
      <c r="A53" s="25" t="s">
        <v>91</v>
      </c>
      <c r="B53" s="26" t="s">
        <v>92</v>
      </c>
      <c r="C53" s="27">
        <v>110</v>
      </c>
      <c r="D53" s="27">
        <v>110</v>
      </c>
      <c r="E53" s="27">
        <f>ПМУ!C55</f>
        <v>120</v>
      </c>
      <c r="F53" s="27">
        <f>ПМУ!D55</f>
        <v>120</v>
      </c>
      <c r="I53" s="31">
        <f t="shared" si="4"/>
        <v>10</v>
      </c>
      <c r="J53" s="106">
        <f t="shared" si="5"/>
        <v>9.0909090909090828E-2</v>
      </c>
      <c r="K53" s="31">
        <f t="shared" si="6"/>
        <v>10</v>
      </c>
      <c r="L53" s="106">
        <f t="shared" si="7"/>
        <v>9.0909090909090828E-2</v>
      </c>
    </row>
    <row r="54" spans="1:12" s="6" customFormat="1" ht="15">
      <c r="A54" s="28" t="s">
        <v>93</v>
      </c>
      <c r="B54" s="41" t="s">
        <v>94</v>
      </c>
      <c r="C54" s="34"/>
      <c r="D54" s="34"/>
      <c r="E54" s="34"/>
      <c r="F54" s="34"/>
      <c r="G54" s="5"/>
      <c r="I54" s="34"/>
      <c r="J54" s="34"/>
      <c r="K54" s="34"/>
      <c r="L54" s="34"/>
    </row>
    <row r="55" spans="1:12" s="6" customFormat="1" ht="15">
      <c r="A55" s="25" t="s">
        <v>95</v>
      </c>
      <c r="B55" s="26" t="s">
        <v>96</v>
      </c>
      <c r="C55" s="31">
        <v>95</v>
      </c>
      <c r="D55" s="31">
        <v>95</v>
      </c>
      <c r="E55" s="31">
        <f>ПМУ!C57</f>
        <v>105</v>
      </c>
      <c r="F55" s="31">
        <f>ПМУ!D57</f>
        <v>105</v>
      </c>
      <c r="G55" s="5"/>
      <c r="I55" s="31">
        <f>E55-C55</f>
        <v>10</v>
      </c>
      <c r="J55" s="106">
        <f>E55/C55-1</f>
        <v>0.10526315789473695</v>
      </c>
      <c r="K55" s="31">
        <f>F55-D55</f>
        <v>10</v>
      </c>
      <c r="L55" s="106">
        <f>F55/D55-1</f>
        <v>0.10526315789473695</v>
      </c>
    </row>
    <row r="56" spans="1:12" s="6" customFormat="1" ht="15">
      <c r="A56" s="25" t="s">
        <v>97</v>
      </c>
      <c r="B56" s="42" t="s">
        <v>98</v>
      </c>
      <c r="C56" s="31">
        <v>110</v>
      </c>
      <c r="D56" s="31">
        <v>110</v>
      </c>
      <c r="E56" s="31">
        <f>ПМУ!C58</f>
        <v>120</v>
      </c>
      <c r="F56" s="31">
        <f>ПМУ!D58</f>
        <v>120</v>
      </c>
      <c r="G56" s="5"/>
      <c r="I56" s="31">
        <f>E56-C56</f>
        <v>10</v>
      </c>
      <c r="J56" s="106">
        <f>E56/C56-1</f>
        <v>9.0909090909090828E-2</v>
      </c>
      <c r="K56" s="31">
        <f>F56-D56</f>
        <v>10</v>
      </c>
      <c r="L56" s="106">
        <f>F56/D56-1</f>
        <v>9.0909090909090828E-2</v>
      </c>
    </row>
    <row r="57" spans="1:12" s="6" customFormat="1" ht="15">
      <c r="A57" s="28" t="s">
        <v>99</v>
      </c>
      <c r="B57" s="28" t="s">
        <v>100</v>
      </c>
      <c r="C57" s="34"/>
      <c r="D57" s="30"/>
      <c r="E57" s="34"/>
      <c r="F57" s="30"/>
      <c r="G57" s="5"/>
      <c r="I57" s="34"/>
      <c r="J57" s="30"/>
      <c r="K57" s="34"/>
      <c r="L57" s="30"/>
    </row>
    <row r="58" spans="1:12" s="6" customFormat="1" ht="15">
      <c r="A58" s="25" t="s">
        <v>101</v>
      </c>
      <c r="B58" s="26" t="s">
        <v>102</v>
      </c>
      <c r="C58" s="27">
        <v>160</v>
      </c>
      <c r="D58" s="27">
        <v>185</v>
      </c>
      <c r="E58" s="27">
        <f>ПМУ!C60</f>
        <v>175</v>
      </c>
      <c r="F58" s="27">
        <f>ПМУ!D60</f>
        <v>205</v>
      </c>
      <c r="G58" s="5"/>
      <c r="I58" s="31">
        <f t="shared" ref="I58:I66" si="8">E58-C58</f>
        <v>15</v>
      </c>
      <c r="J58" s="106">
        <f t="shared" ref="J58:J66" si="9">E58/C58-1</f>
        <v>9.375E-2</v>
      </c>
      <c r="K58" s="31">
        <f t="shared" ref="K58:K66" si="10">F58-D58</f>
        <v>20</v>
      </c>
      <c r="L58" s="106">
        <f t="shared" ref="L58:L66" si="11">F58/D58-1</f>
        <v>0.10810810810810811</v>
      </c>
    </row>
    <row r="59" spans="1:12" s="6" customFormat="1" ht="15">
      <c r="A59" s="25" t="s">
        <v>103</v>
      </c>
      <c r="B59" s="26" t="s">
        <v>104</v>
      </c>
      <c r="C59" s="27">
        <v>110</v>
      </c>
      <c r="D59" s="27">
        <v>130</v>
      </c>
      <c r="E59" s="27">
        <f>ПМУ!C61</f>
        <v>120</v>
      </c>
      <c r="F59" s="27">
        <f>ПМУ!D61</f>
        <v>145</v>
      </c>
      <c r="G59" s="5"/>
      <c r="I59" s="31">
        <f t="shared" si="8"/>
        <v>10</v>
      </c>
      <c r="J59" s="106">
        <f t="shared" si="9"/>
        <v>9.0909090909090828E-2</v>
      </c>
      <c r="K59" s="31">
        <f t="shared" si="10"/>
        <v>15</v>
      </c>
      <c r="L59" s="106">
        <f t="shared" si="11"/>
        <v>0.11538461538461542</v>
      </c>
    </row>
    <row r="60" spans="1:12" s="6" customFormat="1" ht="15">
      <c r="A60" s="25" t="s">
        <v>105</v>
      </c>
      <c r="B60" s="26" t="s">
        <v>106</v>
      </c>
      <c r="C60" s="27">
        <v>110</v>
      </c>
      <c r="D60" s="27">
        <v>110</v>
      </c>
      <c r="E60" s="27">
        <f>ПМУ!C62</f>
        <v>120</v>
      </c>
      <c r="F60" s="27">
        <f>ПМУ!D62</f>
        <v>120</v>
      </c>
      <c r="G60" s="5"/>
      <c r="I60" s="31">
        <f t="shared" si="8"/>
        <v>10</v>
      </c>
      <c r="J60" s="106">
        <f t="shared" si="9"/>
        <v>9.0909090909090828E-2</v>
      </c>
      <c r="K60" s="31">
        <f t="shared" si="10"/>
        <v>10</v>
      </c>
      <c r="L60" s="106">
        <f t="shared" si="11"/>
        <v>9.0909090909090828E-2</v>
      </c>
    </row>
    <row r="61" spans="1:12" s="6" customFormat="1" ht="30">
      <c r="A61" s="25" t="s">
        <v>109</v>
      </c>
      <c r="B61" s="26" t="s">
        <v>110</v>
      </c>
      <c r="C61" s="31">
        <v>210</v>
      </c>
      <c r="D61" s="31">
        <v>240</v>
      </c>
      <c r="E61" s="31">
        <f>ПМУ!C64</f>
        <v>230</v>
      </c>
      <c r="F61" s="31">
        <f>ПМУ!D64</f>
        <v>265</v>
      </c>
      <c r="G61" s="5">
        <v>250</v>
      </c>
      <c r="I61" s="31">
        <f t="shared" si="8"/>
        <v>20</v>
      </c>
      <c r="J61" s="106">
        <f t="shared" si="9"/>
        <v>9.5238095238095344E-2</v>
      </c>
      <c r="K61" s="31">
        <f t="shared" si="10"/>
        <v>25</v>
      </c>
      <c r="L61" s="106">
        <f t="shared" si="11"/>
        <v>0.10416666666666674</v>
      </c>
    </row>
    <row r="62" spans="1:12" s="6" customFormat="1" ht="15">
      <c r="A62" s="25" t="s">
        <v>111</v>
      </c>
      <c r="B62" s="26" t="s">
        <v>112</v>
      </c>
      <c r="C62" s="27">
        <v>130</v>
      </c>
      <c r="D62" s="27">
        <v>150</v>
      </c>
      <c r="E62" s="31">
        <f>ПМУ!C65</f>
        <v>145</v>
      </c>
      <c r="F62" s="31">
        <f>ПМУ!D65</f>
        <v>165</v>
      </c>
      <c r="G62" s="5"/>
      <c r="I62" s="31">
        <f t="shared" si="8"/>
        <v>15</v>
      </c>
      <c r="J62" s="106">
        <f t="shared" si="9"/>
        <v>0.11538461538461542</v>
      </c>
      <c r="K62" s="31">
        <f t="shared" si="10"/>
        <v>15</v>
      </c>
      <c r="L62" s="106">
        <f t="shared" si="11"/>
        <v>0.10000000000000009</v>
      </c>
    </row>
    <row r="63" spans="1:12" s="6" customFormat="1" ht="15">
      <c r="A63" s="25" t="s">
        <v>113</v>
      </c>
      <c r="B63" s="26" t="s">
        <v>114</v>
      </c>
      <c r="C63" s="35">
        <v>175</v>
      </c>
      <c r="D63" s="35">
        <v>200</v>
      </c>
      <c r="E63" s="31">
        <f>ПМУ!C66</f>
        <v>195</v>
      </c>
      <c r="F63" s="31">
        <f>ПМУ!D66</f>
        <v>220</v>
      </c>
      <c r="G63" s="5"/>
      <c r="I63" s="31">
        <f t="shared" si="8"/>
        <v>20</v>
      </c>
      <c r="J63" s="106">
        <f t="shared" si="9"/>
        <v>0.11428571428571432</v>
      </c>
      <c r="K63" s="31">
        <f t="shared" si="10"/>
        <v>20</v>
      </c>
      <c r="L63" s="106">
        <f t="shared" si="11"/>
        <v>0.10000000000000009</v>
      </c>
    </row>
    <row r="64" spans="1:12" ht="15">
      <c r="A64" s="25" t="s">
        <v>115</v>
      </c>
      <c r="B64" s="26" t="s">
        <v>116</v>
      </c>
      <c r="C64" s="35">
        <v>175</v>
      </c>
      <c r="D64" s="35">
        <v>200</v>
      </c>
      <c r="E64" s="31">
        <f>ПМУ!C67</f>
        <v>195</v>
      </c>
      <c r="F64" s="31">
        <f>ПМУ!D67</f>
        <v>220</v>
      </c>
      <c r="I64" s="31">
        <f t="shared" si="8"/>
        <v>20</v>
      </c>
      <c r="J64" s="106">
        <f t="shared" si="9"/>
        <v>0.11428571428571432</v>
      </c>
      <c r="K64" s="31">
        <f t="shared" si="10"/>
        <v>20</v>
      </c>
      <c r="L64" s="106">
        <f t="shared" si="11"/>
        <v>0.10000000000000009</v>
      </c>
    </row>
    <row r="65" spans="1:20" ht="15">
      <c r="A65" s="25" t="s">
        <v>117</v>
      </c>
      <c r="B65" s="44" t="s">
        <v>118</v>
      </c>
      <c r="C65" s="31">
        <v>1500</v>
      </c>
      <c r="D65" s="31">
        <v>1500</v>
      </c>
      <c r="E65" s="31">
        <f>ПМУ!C68</f>
        <v>1650</v>
      </c>
      <c r="F65" s="31">
        <f>ПМУ!D68</f>
        <v>1650</v>
      </c>
      <c r="I65" s="31">
        <f t="shared" si="8"/>
        <v>150</v>
      </c>
      <c r="J65" s="106">
        <f t="shared" si="9"/>
        <v>0.10000000000000009</v>
      </c>
      <c r="K65" s="31">
        <f t="shared" si="10"/>
        <v>150</v>
      </c>
      <c r="L65" s="106">
        <f t="shared" si="11"/>
        <v>0.10000000000000009</v>
      </c>
    </row>
    <row r="66" spans="1:20" ht="15">
      <c r="A66" s="45" t="s">
        <v>119</v>
      </c>
      <c r="B66" s="46" t="s">
        <v>120</v>
      </c>
      <c r="C66" s="31">
        <v>1500</v>
      </c>
      <c r="D66" s="31">
        <v>1500</v>
      </c>
      <c r="E66" s="31">
        <f>ПМУ!C69</f>
        <v>1650</v>
      </c>
      <c r="F66" s="31">
        <f>ПМУ!D69</f>
        <v>1650</v>
      </c>
      <c r="I66" s="31">
        <f t="shared" si="8"/>
        <v>150</v>
      </c>
      <c r="J66" s="106">
        <f t="shared" si="9"/>
        <v>0.10000000000000009</v>
      </c>
      <c r="K66" s="31">
        <f t="shared" si="10"/>
        <v>150</v>
      </c>
      <c r="L66" s="106">
        <f t="shared" si="11"/>
        <v>0.10000000000000009</v>
      </c>
    </row>
    <row r="67" spans="1:20" ht="15">
      <c r="A67" s="28" t="s">
        <v>121</v>
      </c>
      <c r="B67" s="28" t="s">
        <v>122</v>
      </c>
      <c r="C67" s="34"/>
      <c r="D67" s="30"/>
      <c r="E67" s="34"/>
      <c r="F67" s="30"/>
      <c r="I67" s="34"/>
      <c r="J67" s="30"/>
      <c r="K67" s="34"/>
      <c r="L67" s="30"/>
    </row>
    <row r="68" spans="1:20" ht="15">
      <c r="A68" s="25" t="s">
        <v>123</v>
      </c>
      <c r="B68" s="26" t="s">
        <v>124</v>
      </c>
      <c r="C68" s="47">
        <v>110</v>
      </c>
      <c r="D68" s="47">
        <v>110</v>
      </c>
      <c r="E68" s="47">
        <f>ПМУ!C71</f>
        <v>120</v>
      </c>
      <c r="F68" s="47">
        <f>ПМУ!D71</f>
        <v>120</v>
      </c>
      <c r="I68" s="31">
        <f>E68-C68</f>
        <v>10</v>
      </c>
      <c r="J68" s="106">
        <f>E68/C68-1</f>
        <v>9.0909090909090828E-2</v>
      </c>
      <c r="K68" s="31">
        <f>F68-D68</f>
        <v>10</v>
      </c>
      <c r="L68" s="106">
        <f>F68/D68-1</f>
        <v>9.0909090909090828E-2</v>
      </c>
    </row>
    <row r="69" spans="1:20" ht="15">
      <c r="A69" s="25" t="s">
        <v>125</v>
      </c>
      <c r="B69" s="26" t="s">
        <v>126</v>
      </c>
      <c r="C69" s="47">
        <v>60</v>
      </c>
      <c r="D69" s="47">
        <v>60</v>
      </c>
      <c r="E69" s="47">
        <f>ПМУ!C72</f>
        <v>65</v>
      </c>
      <c r="F69" s="47">
        <f>ПМУ!D72</f>
        <v>65</v>
      </c>
      <c r="H69" s="6">
        <v>58</v>
      </c>
      <c r="I69" s="31">
        <f>E69-C69</f>
        <v>5</v>
      </c>
      <c r="J69" s="106">
        <f>E69/C69-1</f>
        <v>8.3333333333333259E-2</v>
      </c>
      <c r="K69" s="31">
        <f>F69-D69</f>
        <v>5</v>
      </c>
      <c r="L69" s="106">
        <f>F69/D69-1</f>
        <v>8.3333333333333259E-2</v>
      </c>
    </row>
    <row r="70" spans="1:20" s="49" customFormat="1" ht="15">
      <c r="A70" s="28" t="s">
        <v>127</v>
      </c>
      <c r="B70" s="28" t="s">
        <v>128</v>
      </c>
      <c r="C70" s="29"/>
      <c r="D70" s="48"/>
      <c r="E70" s="29"/>
      <c r="F70" s="48"/>
      <c r="G70" s="5"/>
      <c r="H70" s="6"/>
      <c r="I70" s="29"/>
      <c r="J70" s="48"/>
      <c r="K70" s="29"/>
      <c r="L70" s="48"/>
      <c r="Q70" s="6"/>
      <c r="R70" s="6"/>
      <c r="S70" s="6"/>
      <c r="T70" s="6"/>
    </row>
    <row r="71" spans="1:20" s="49" customFormat="1" ht="15">
      <c r="A71" s="25" t="s">
        <v>129</v>
      </c>
      <c r="B71" s="42" t="s">
        <v>130</v>
      </c>
      <c r="C71" s="27">
        <v>140</v>
      </c>
      <c r="D71" s="27">
        <v>140</v>
      </c>
      <c r="E71" s="27">
        <f>ПМУ!C74</f>
        <v>155</v>
      </c>
      <c r="F71" s="27">
        <f>ПМУ!D74</f>
        <v>155</v>
      </c>
      <c r="G71" s="5"/>
      <c r="H71" s="6"/>
      <c r="I71" s="31">
        <f t="shared" ref="I71:I78" si="12">E71-C71</f>
        <v>15</v>
      </c>
      <c r="J71" s="106">
        <f t="shared" ref="J71:J78" si="13">E71/C71-1</f>
        <v>0.10714285714285721</v>
      </c>
      <c r="K71" s="31">
        <f t="shared" ref="K71:K78" si="14">F71-D71</f>
        <v>15</v>
      </c>
      <c r="L71" s="106">
        <f t="shared" ref="L71:L78" si="15">F71/D71-1</f>
        <v>0.10714285714285721</v>
      </c>
      <c r="Q71" s="6"/>
      <c r="R71" s="6"/>
      <c r="S71" s="6"/>
      <c r="T71" s="6"/>
    </row>
    <row r="72" spans="1:20" s="49" customFormat="1" ht="45">
      <c r="A72" s="25" t="s">
        <v>131</v>
      </c>
      <c r="B72" s="42" t="s">
        <v>132</v>
      </c>
      <c r="C72" s="27">
        <v>540</v>
      </c>
      <c r="D72" s="50">
        <v>650</v>
      </c>
      <c r="E72" s="27">
        <f>ПМУ!C75</f>
        <v>595</v>
      </c>
      <c r="F72" s="50">
        <f>ПМУ!D75</f>
        <v>715</v>
      </c>
      <c r="G72" s="5"/>
      <c r="H72" s="6"/>
      <c r="I72" s="31">
        <f t="shared" si="12"/>
        <v>55</v>
      </c>
      <c r="J72" s="106">
        <f t="shared" si="13"/>
        <v>0.10185185185185186</v>
      </c>
      <c r="K72" s="31">
        <f t="shared" si="14"/>
        <v>65</v>
      </c>
      <c r="L72" s="106">
        <f t="shared" si="15"/>
        <v>0.10000000000000009</v>
      </c>
      <c r="Q72" s="6"/>
      <c r="R72" s="6"/>
      <c r="S72" s="6"/>
      <c r="T72" s="6"/>
    </row>
    <row r="73" spans="1:20" s="49" customFormat="1" ht="45">
      <c r="A73" s="25" t="s">
        <v>133</v>
      </c>
      <c r="B73" s="42" t="s">
        <v>134</v>
      </c>
      <c r="C73" s="27">
        <v>540</v>
      </c>
      <c r="D73" s="50">
        <v>650</v>
      </c>
      <c r="E73" s="27">
        <f>ПМУ!C76</f>
        <v>595</v>
      </c>
      <c r="F73" s="50">
        <f>ПМУ!D76</f>
        <v>715</v>
      </c>
      <c r="G73" s="5"/>
      <c r="H73" s="6"/>
      <c r="I73" s="31">
        <f t="shared" si="12"/>
        <v>55</v>
      </c>
      <c r="J73" s="106">
        <f t="shared" si="13"/>
        <v>0.10185185185185186</v>
      </c>
      <c r="K73" s="31">
        <f t="shared" si="14"/>
        <v>65</v>
      </c>
      <c r="L73" s="106">
        <f t="shared" si="15"/>
        <v>0.10000000000000009</v>
      </c>
      <c r="Q73" s="6"/>
      <c r="R73" s="6"/>
      <c r="S73" s="6"/>
      <c r="T73" s="6"/>
    </row>
    <row r="74" spans="1:20" ht="15">
      <c r="A74" s="25" t="s">
        <v>135</v>
      </c>
      <c r="B74" s="42" t="s">
        <v>136</v>
      </c>
      <c r="C74" s="27">
        <v>160</v>
      </c>
      <c r="D74" s="27">
        <v>160</v>
      </c>
      <c r="E74" s="27">
        <f>ПМУ!C77</f>
        <v>175</v>
      </c>
      <c r="F74" s="27">
        <f>ПМУ!D77</f>
        <v>175</v>
      </c>
      <c r="I74" s="31">
        <f t="shared" si="12"/>
        <v>15</v>
      </c>
      <c r="J74" s="106">
        <f t="shared" si="13"/>
        <v>9.375E-2</v>
      </c>
      <c r="K74" s="31">
        <f t="shared" si="14"/>
        <v>15</v>
      </c>
      <c r="L74" s="106">
        <f t="shared" si="15"/>
        <v>9.375E-2</v>
      </c>
      <c r="Q74" s="49"/>
      <c r="R74" s="49"/>
      <c r="S74" s="49"/>
      <c r="T74" s="49"/>
    </row>
    <row r="75" spans="1:20" ht="15">
      <c r="A75" s="25" t="s">
        <v>137</v>
      </c>
      <c r="B75" s="44" t="s">
        <v>138</v>
      </c>
      <c r="C75" s="27">
        <v>410</v>
      </c>
      <c r="D75" s="27">
        <v>410</v>
      </c>
      <c r="E75" s="27">
        <f>ПМУ!C78</f>
        <v>450</v>
      </c>
      <c r="F75" s="27">
        <f>ПМУ!D78</f>
        <v>450</v>
      </c>
      <c r="I75" s="31">
        <f t="shared" si="12"/>
        <v>40</v>
      </c>
      <c r="J75" s="106">
        <f t="shared" si="13"/>
        <v>9.7560975609756184E-2</v>
      </c>
      <c r="K75" s="31">
        <f t="shared" si="14"/>
        <v>40</v>
      </c>
      <c r="L75" s="106">
        <f t="shared" si="15"/>
        <v>9.7560975609756184E-2</v>
      </c>
      <c r="Q75" s="49"/>
      <c r="R75" s="49"/>
      <c r="S75" s="49"/>
      <c r="T75" s="49"/>
    </row>
    <row r="76" spans="1:20" ht="15">
      <c r="A76" s="51" t="s">
        <v>139</v>
      </c>
      <c r="B76" s="42" t="s">
        <v>140</v>
      </c>
      <c r="C76" s="36">
        <v>1100</v>
      </c>
      <c r="D76" s="36">
        <v>1100</v>
      </c>
      <c r="E76" s="36">
        <f>ПМУ!C79</f>
        <v>1210</v>
      </c>
      <c r="F76" s="36">
        <f>ПМУ!D79</f>
        <v>1210</v>
      </c>
      <c r="I76" s="31">
        <f t="shared" si="12"/>
        <v>110</v>
      </c>
      <c r="J76" s="106">
        <f t="shared" si="13"/>
        <v>0.10000000000000009</v>
      </c>
      <c r="K76" s="31">
        <f t="shared" si="14"/>
        <v>110</v>
      </c>
      <c r="L76" s="106">
        <f t="shared" si="15"/>
        <v>0.10000000000000009</v>
      </c>
      <c r="Q76" s="49"/>
      <c r="R76" s="49"/>
      <c r="S76" s="49"/>
      <c r="T76" s="49"/>
    </row>
    <row r="77" spans="1:20" ht="15">
      <c r="A77" s="25" t="s">
        <v>141</v>
      </c>
      <c r="B77" s="26" t="s">
        <v>142</v>
      </c>
      <c r="C77" s="27">
        <v>1000</v>
      </c>
      <c r="D77" s="27">
        <v>1000</v>
      </c>
      <c r="E77" s="27">
        <f>ПМУ!C80</f>
        <v>1100</v>
      </c>
      <c r="F77" s="27">
        <f>ПМУ!D80</f>
        <v>1100</v>
      </c>
      <c r="I77" s="31">
        <f t="shared" si="12"/>
        <v>100</v>
      </c>
      <c r="J77" s="106">
        <f t="shared" si="13"/>
        <v>0.10000000000000009</v>
      </c>
      <c r="K77" s="31">
        <f t="shared" si="14"/>
        <v>100</v>
      </c>
      <c r="L77" s="106">
        <f t="shared" si="15"/>
        <v>0.10000000000000009</v>
      </c>
    </row>
    <row r="78" spans="1:20" ht="15">
      <c r="A78" s="25" t="s">
        <v>143</v>
      </c>
      <c r="B78" s="26" t="s">
        <v>144</v>
      </c>
      <c r="C78" s="31">
        <v>1000</v>
      </c>
      <c r="D78" s="31">
        <v>1000</v>
      </c>
      <c r="E78" s="31">
        <f>ПМУ!C81</f>
        <v>1100</v>
      </c>
      <c r="F78" s="31">
        <f>ПМУ!D81</f>
        <v>1100</v>
      </c>
      <c r="I78" s="31">
        <f t="shared" si="12"/>
        <v>100</v>
      </c>
      <c r="J78" s="106">
        <f t="shared" si="13"/>
        <v>0.10000000000000009</v>
      </c>
      <c r="K78" s="31">
        <f t="shared" si="14"/>
        <v>100</v>
      </c>
      <c r="L78" s="106">
        <f t="shared" si="15"/>
        <v>0.10000000000000009</v>
      </c>
    </row>
    <row r="79" spans="1:20" ht="28.5">
      <c r="A79" s="28" t="s">
        <v>145</v>
      </c>
      <c r="B79" s="41" t="s">
        <v>146</v>
      </c>
      <c r="C79" s="41"/>
      <c r="D79" s="41"/>
      <c r="E79" s="41"/>
      <c r="F79" s="41"/>
      <c r="I79" s="41"/>
      <c r="J79" s="41"/>
      <c r="K79" s="41"/>
      <c r="L79" s="41"/>
    </row>
    <row r="80" spans="1:20" s="6" customFormat="1" ht="15">
      <c r="A80" s="51" t="s">
        <v>147</v>
      </c>
      <c r="B80" s="44" t="s">
        <v>148</v>
      </c>
      <c r="C80" s="52">
        <v>970</v>
      </c>
      <c r="D80" s="52">
        <v>960</v>
      </c>
      <c r="E80" s="52">
        <f>ПМУ!C84</f>
        <v>1065</v>
      </c>
      <c r="F80" s="52">
        <f>ПМУ!D84</f>
        <v>1055</v>
      </c>
      <c r="G80" s="5"/>
      <c r="H80" s="6">
        <v>970</v>
      </c>
      <c r="I80" s="31">
        <f t="shared" ref="I80:I92" si="16">E80-C80</f>
        <v>95</v>
      </c>
      <c r="J80" s="106">
        <f t="shared" ref="J80:J92" si="17">E80/C80-1</f>
        <v>9.7938144329897003E-2</v>
      </c>
      <c r="K80" s="31">
        <f>F80-D80</f>
        <v>95</v>
      </c>
      <c r="L80" s="106">
        <f>F80/D80-1</f>
        <v>9.8958333333333259E-2</v>
      </c>
    </row>
    <row r="81" spans="1:20" s="6" customFormat="1" ht="15">
      <c r="A81" s="51" t="s">
        <v>149</v>
      </c>
      <c r="B81" s="44" t="s">
        <v>150</v>
      </c>
      <c r="C81" s="52">
        <v>1050</v>
      </c>
      <c r="D81" s="52"/>
      <c r="E81" s="52">
        <f>ПМУ!C85</f>
        <v>1155</v>
      </c>
      <c r="F81" s="52">
        <f>ПМУ!D85</f>
        <v>0</v>
      </c>
      <c r="G81" s="5"/>
      <c r="H81" s="6">
        <v>990</v>
      </c>
      <c r="I81" s="31">
        <f t="shared" si="16"/>
        <v>105</v>
      </c>
      <c r="J81" s="106">
        <f t="shared" si="17"/>
        <v>0.10000000000000009</v>
      </c>
      <c r="K81" s="31"/>
      <c r="L81" s="106"/>
    </row>
    <row r="82" spans="1:20" s="6" customFormat="1" ht="15">
      <c r="A82" s="53" t="s">
        <v>151</v>
      </c>
      <c r="B82" s="54" t="s">
        <v>152</v>
      </c>
      <c r="C82" s="52">
        <v>600</v>
      </c>
      <c r="D82" s="52"/>
      <c r="E82" s="52">
        <f>ПМУ!C86</f>
        <v>660</v>
      </c>
      <c r="F82" s="52">
        <f>ПМУ!D86</f>
        <v>0</v>
      </c>
      <c r="G82" s="5"/>
      <c r="H82" s="6">
        <v>565</v>
      </c>
      <c r="I82" s="31">
        <f t="shared" si="16"/>
        <v>60</v>
      </c>
      <c r="J82" s="106">
        <f t="shared" si="17"/>
        <v>0.10000000000000009</v>
      </c>
      <c r="K82" s="31"/>
      <c r="L82" s="106"/>
    </row>
    <row r="83" spans="1:20" s="6" customFormat="1" ht="15">
      <c r="A83" s="53" t="s">
        <v>153</v>
      </c>
      <c r="B83" s="54" t="s">
        <v>154</v>
      </c>
      <c r="C83" s="52">
        <v>335</v>
      </c>
      <c r="D83" s="52"/>
      <c r="E83" s="52">
        <f>ПМУ!C87</f>
        <v>370</v>
      </c>
      <c r="F83" s="52">
        <f>ПМУ!D87</f>
        <v>0</v>
      </c>
      <c r="G83" s="5"/>
      <c r="H83" s="6">
        <v>340</v>
      </c>
      <c r="I83" s="31">
        <f t="shared" si="16"/>
        <v>35</v>
      </c>
      <c r="J83" s="106">
        <f t="shared" si="17"/>
        <v>0.10447761194029859</v>
      </c>
      <c r="K83" s="31"/>
      <c r="L83" s="106"/>
    </row>
    <row r="84" spans="1:20" s="6" customFormat="1" ht="30">
      <c r="A84" s="53" t="s">
        <v>155</v>
      </c>
      <c r="B84" s="54" t="s">
        <v>156</v>
      </c>
      <c r="C84" s="52">
        <v>1050</v>
      </c>
      <c r="D84" s="52"/>
      <c r="E84" s="52">
        <f>ПМУ!C88</f>
        <v>1155</v>
      </c>
      <c r="F84" s="52">
        <f>ПМУ!D88</f>
        <v>0</v>
      </c>
      <c r="G84" s="5"/>
      <c r="I84" s="31">
        <f t="shared" si="16"/>
        <v>105</v>
      </c>
      <c r="J84" s="106">
        <f t="shared" si="17"/>
        <v>0.10000000000000009</v>
      </c>
      <c r="K84" s="31"/>
      <c r="L84" s="106"/>
    </row>
    <row r="85" spans="1:20" s="6" customFormat="1" ht="15">
      <c r="A85" s="51" t="s">
        <v>157</v>
      </c>
      <c r="B85" s="44" t="s">
        <v>158</v>
      </c>
      <c r="C85" s="52">
        <v>1400</v>
      </c>
      <c r="D85" s="52"/>
      <c r="E85" s="52">
        <f>ПМУ!C89</f>
        <v>1540</v>
      </c>
      <c r="F85" s="52">
        <f>ПМУ!D89</f>
        <v>0</v>
      </c>
      <c r="G85" s="5"/>
      <c r="H85" s="6">
        <v>1380</v>
      </c>
      <c r="I85" s="31">
        <f t="shared" si="16"/>
        <v>140</v>
      </c>
      <c r="J85" s="106">
        <f t="shared" si="17"/>
        <v>0.10000000000000009</v>
      </c>
      <c r="K85" s="31"/>
      <c r="L85" s="106"/>
    </row>
    <row r="86" spans="1:20" s="6" customFormat="1" ht="15">
      <c r="A86" s="51" t="s">
        <v>159</v>
      </c>
      <c r="B86" s="44" t="s">
        <v>160</v>
      </c>
      <c r="C86" s="52">
        <v>450</v>
      </c>
      <c r="D86" s="52"/>
      <c r="E86" s="52">
        <f>ПМУ!C90</f>
        <v>495</v>
      </c>
      <c r="F86" s="52">
        <f>ПМУ!D90</f>
        <v>0</v>
      </c>
      <c r="G86" s="5"/>
      <c r="H86" s="6">
        <v>455</v>
      </c>
      <c r="I86" s="31">
        <f t="shared" si="16"/>
        <v>45</v>
      </c>
      <c r="J86" s="106">
        <f t="shared" si="17"/>
        <v>0.10000000000000009</v>
      </c>
      <c r="K86" s="31"/>
      <c r="L86" s="106"/>
    </row>
    <row r="87" spans="1:20" s="6" customFormat="1" ht="15">
      <c r="A87" s="51" t="s">
        <v>161</v>
      </c>
      <c r="B87" s="44" t="s">
        <v>162</v>
      </c>
      <c r="C87" s="52">
        <v>530</v>
      </c>
      <c r="D87" s="52"/>
      <c r="E87" s="52">
        <f>ПМУ!C91</f>
        <v>585</v>
      </c>
      <c r="F87" s="52">
        <f>ПМУ!D91</f>
        <v>0</v>
      </c>
      <c r="G87" s="5"/>
      <c r="H87" s="6">
        <v>515</v>
      </c>
      <c r="I87" s="31">
        <f t="shared" si="16"/>
        <v>55</v>
      </c>
      <c r="J87" s="106">
        <f t="shared" si="17"/>
        <v>0.10377358490566047</v>
      </c>
      <c r="K87" s="31"/>
      <c r="L87" s="106"/>
    </row>
    <row r="88" spans="1:20" s="6" customFormat="1" ht="15">
      <c r="A88" s="51" t="s">
        <v>163</v>
      </c>
      <c r="B88" s="44" t="s">
        <v>164</v>
      </c>
      <c r="C88" s="52">
        <v>300</v>
      </c>
      <c r="D88" s="52"/>
      <c r="E88" s="52">
        <f>ПМУ!C92</f>
        <v>330</v>
      </c>
      <c r="F88" s="52">
        <f>ПМУ!D92</f>
        <v>0</v>
      </c>
      <c r="G88" s="5"/>
      <c r="H88" s="6">
        <v>300</v>
      </c>
      <c r="I88" s="31">
        <f t="shared" si="16"/>
        <v>30</v>
      </c>
      <c r="J88" s="106">
        <f t="shared" si="17"/>
        <v>0.10000000000000009</v>
      </c>
      <c r="K88" s="31"/>
      <c r="L88" s="106"/>
    </row>
    <row r="89" spans="1:20" s="6" customFormat="1" ht="15">
      <c r="A89" s="51" t="s">
        <v>165</v>
      </c>
      <c r="B89" s="44" t="s">
        <v>166</v>
      </c>
      <c r="C89" s="52">
        <v>335</v>
      </c>
      <c r="D89" s="52"/>
      <c r="E89" s="52">
        <f>ПМУ!C93</f>
        <v>370</v>
      </c>
      <c r="F89" s="52">
        <f>ПМУ!D93</f>
        <v>0</v>
      </c>
      <c r="G89" s="5"/>
      <c r="H89" s="6">
        <v>340</v>
      </c>
      <c r="I89" s="31">
        <f t="shared" si="16"/>
        <v>35</v>
      </c>
      <c r="J89" s="106">
        <f t="shared" si="17"/>
        <v>0.10447761194029859</v>
      </c>
      <c r="K89" s="31"/>
      <c r="L89" s="106"/>
    </row>
    <row r="90" spans="1:20" s="6" customFormat="1" ht="15">
      <c r="A90" s="51" t="s">
        <v>167</v>
      </c>
      <c r="B90" s="44" t="s">
        <v>168</v>
      </c>
      <c r="C90" s="52">
        <v>400</v>
      </c>
      <c r="D90" s="52"/>
      <c r="E90" s="52">
        <f>ПМУ!C94</f>
        <v>440</v>
      </c>
      <c r="F90" s="52">
        <f>ПМУ!D94</f>
        <v>0</v>
      </c>
      <c r="G90" s="5"/>
      <c r="H90" s="6">
        <v>405</v>
      </c>
      <c r="I90" s="31">
        <f t="shared" si="16"/>
        <v>40</v>
      </c>
      <c r="J90" s="106">
        <f t="shared" si="17"/>
        <v>0.10000000000000009</v>
      </c>
      <c r="K90" s="31"/>
      <c r="L90" s="106"/>
    </row>
    <row r="91" spans="1:20" s="6" customFormat="1" ht="15">
      <c r="A91" s="51" t="s">
        <v>169</v>
      </c>
      <c r="B91" s="44" t="s">
        <v>170</v>
      </c>
      <c r="C91" s="52">
        <v>550</v>
      </c>
      <c r="D91" s="52"/>
      <c r="E91" s="52">
        <f>ПМУ!C95</f>
        <v>605</v>
      </c>
      <c r="F91" s="52">
        <f>ПМУ!D95</f>
        <v>0</v>
      </c>
      <c r="G91" s="5"/>
      <c r="H91" s="6">
        <v>535</v>
      </c>
      <c r="I91" s="31">
        <f t="shared" si="16"/>
        <v>55</v>
      </c>
      <c r="J91" s="106">
        <f t="shared" si="17"/>
        <v>0.10000000000000009</v>
      </c>
      <c r="K91" s="31"/>
      <c r="L91" s="106"/>
    </row>
    <row r="92" spans="1:20" s="6" customFormat="1" ht="30">
      <c r="A92" s="51" t="s">
        <v>171</v>
      </c>
      <c r="B92" s="44" t="s">
        <v>172</v>
      </c>
      <c r="C92" s="52">
        <v>1200</v>
      </c>
      <c r="D92" s="52"/>
      <c r="E92" s="52">
        <f>ПМУ!C96</f>
        <v>1320</v>
      </c>
      <c r="F92" s="52">
        <f>ПМУ!D96</f>
        <v>0</v>
      </c>
      <c r="G92" s="5"/>
      <c r="H92" s="6">
        <v>1110</v>
      </c>
      <c r="I92" s="31">
        <f t="shared" si="16"/>
        <v>120</v>
      </c>
      <c r="J92" s="106">
        <f t="shared" si="17"/>
        <v>0.10000000000000009</v>
      </c>
      <c r="K92" s="31"/>
      <c r="L92" s="106"/>
    </row>
    <row r="93" spans="1:20" s="49" customFormat="1" ht="15">
      <c r="A93" s="22" t="s">
        <v>173</v>
      </c>
      <c r="B93" s="22" t="s">
        <v>174</v>
      </c>
      <c r="C93" s="55"/>
      <c r="D93" s="24"/>
      <c r="E93" s="55"/>
      <c r="F93" s="24"/>
      <c r="G93" s="5"/>
      <c r="I93" s="55"/>
      <c r="J93" s="24"/>
      <c r="K93" s="55"/>
      <c r="L93" s="24"/>
      <c r="Q93" s="6"/>
      <c r="R93" s="6"/>
      <c r="S93" s="6"/>
      <c r="T93" s="6"/>
    </row>
    <row r="94" spans="1:20" s="49" customFormat="1" ht="15">
      <c r="A94" s="25" t="s">
        <v>175</v>
      </c>
      <c r="B94" s="26" t="s">
        <v>176</v>
      </c>
      <c r="C94" s="31">
        <v>180</v>
      </c>
      <c r="D94" s="31">
        <v>200</v>
      </c>
      <c r="E94" s="31">
        <f>ПМУ!C98</f>
        <v>200</v>
      </c>
      <c r="F94" s="31">
        <f>ПМУ!D98</f>
        <v>220</v>
      </c>
      <c r="G94" s="5"/>
      <c r="H94" s="49">
        <v>242</v>
      </c>
      <c r="I94" s="31">
        <f t="shared" ref="I94:I110" si="18">E94-C94</f>
        <v>20</v>
      </c>
      <c r="J94" s="106">
        <f t="shared" ref="J94:J110" si="19">E94/C94-1</f>
        <v>0.11111111111111116</v>
      </c>
      <c r="K94" s="31">
        <f t="shared" ref="K94:K110" si="20">F94-D94</f>
        <v>20</v>
      </c>
      <c r="L94" s="106">
        <f t="shared" ref="L94:L110" si="21">F94/D94-1</f>
        <v>0.10000000000000009</v>
      </c>
      <c r="Q94" s="6"/>
      <c r="R94" s="6"/>
      <c r="S94" s="6"/>
      <c r="T94" s="6"/>
    </row>
    <row r="95" spans="1:20" s="49" customFormat="1" ht="15">
      <c r="A95" s="25" t="s">
        <v>177</v>
      </c>
      <c r="B95" s="26" t="s">
        <v>178</v>
      </c>
      <c r="C95" s="27">
        <v>210</v>
      </c>
      <c r="D95" s="27">
        <v>230</v>
      </c>
      <c r="E95" s="27">
        <f>ПМУ!C99</f>
        <v>230</v>
      </c>
      <c r="F95" s="27">
        <f>ПМУ!D99</f>
        <v>255</v>
      </c>
      <c r="G95" s="5"/>
      <c r="I95" s="31">
        <f t="shared" si="18"/>
        <v>20</v>
      </c>
      <c r="J95" s="106">
        <f t="shared" si="19"/>
        <v>9.5238095238095344E-2</v>
      </c>
      <c r="K95" s="31">
        <f t="shared" si="20"/>
        <v>25</v>
      </c>
      <c r="L95" s="106">
        <f t="shared" si="21"/>
        <v>0.10869565217391308</v>
      </c>
      <c r="Q95" s="6"/>
      <c r="R95" s="6"/>
      <c r="S95" s="6"/>
      <c r="T95" s="6"/>
    </row>
    <row r="96" spans="1:20" ht="15">
      <c r="A96" s="25" t="s">
        <v>179</v>
      </c>
      <c r="B96" s="26" t="s">
        <v>180</v>
      </c>
      <c r="C96" s="27">
        <v>150</v>
      </c>
      <c r="D96" s="27">
        <v>175</v>
      </c>
      <c r="E96" s="27">
        <f>ПМУ!C100</f>
        <v>165</v>
      </c>
      <c r="F96" s="27">
        <f>ПМУ!D100</f>
        <v>195</v>
      </c>
      <c r="H96" s="6">
        <v>242</v>
      </c>
      <c r="I96" s="31">
        <f t="shared" si="18"/>
        <v>15</v>
      </c>
      <c r="J96" s="106">
        <f t="shared" si="19"/>
        <v>0.10000000000000009</v>
      </c>
      <c r="K96" s="31">
        <f t="shared" si="20"/>
        <v>20</v>
      </c>
      <c r="L96" s="106">
        <f t="shared" si="21"/>
        <v>0.11428571428571432</v>
      </c>
      <c r="Q96" s="49"/>
      <c r="R96" s="49"/>
      <c r="S96" s="49"/>
      <c r="T96" s="49"/>
    </row>
    <row r="97" spans="1:20" ht="15">
      <c r="A97" s="25" t="s">
        <v>181</v>
      </c>
      <c r="B97" s="26" t="s">
        <v>182</v>
      </c>
      <c r="C97" s="27">
        <v>315</v>
      </c>
      <c r="D97" s="27">
        <v>335</v>
      </c>
      <c r="E97" s="27">
        <f>ПМУ!C101</f>
        <v>345</v>
      </c>
      <c r="F97" s="27">
        <f>ПМУ!D101</f>
        <v>370</v>
      </c>
      <c r="H97" s="6">
        <v>331</v>
      </c>
      <c r="I97" s="31">
        <f t="shared" si="18"/>
        <v>30</v>
      </c>
      <c r="J97" s="106">
        <f t="shared" si="19"/>
        <v>9.5238095238095344E-2</v>
      </c>
      <c r="K97" s="31">
        <f t="shared" si="20"/>
        <v>35</v>
      </c>
      <c r="L97" s="106">
        <f t="shared" si="21"/>
        <v>0.10447761194029859</v>
      </c>
      <c r="Q97" s="49"/>
      <c r="R97" s="49"/>
      <c r="S97" s="49"/>
      <c r="T97" s="49"/>
    </row>
    <row r="98" spans="1:20" ht="21">
      <c r="A98" s="25" t="s">
        <v>183</v>
      </c>
      <c r="B98" s="26" t="s">
        <v>184</v>
      </c>
      <c r="C98" s="27">
        <v>180</v>
      </c>
      <c r="D98" s="27">
        <v>200</v>
      </c>
      <c r="E98" s="27">
        <f>ПМУ!C102</f>
        <v>200</v>
      </c>
      <c r="F98" s="27">
        <f>ПМУ!D102</f>
        <v>220</v>
      </c>
      <c r="G98" s="40"/>
      <c r="H98" s="40">
        <v>242</v>
      </c>
      <c r="I98" s="31">
        <f t="shared" si="18"/>
        <v>20</v>
      </c>
      <c r="J98" s="106">
        <f t="shared" si="19"/>
        <v>0.11111111111111116</v>
      </c>
      <c r="K98" s="31">
        <f t="shared" si="20"/>
        <v>20</v>
      </c>
      <c r="L98" s="106">
        <f t="shared" si="21"/>
        <v>0.10000000000000009</v>
      </c>
      <c r="Q98" s="49"/>
      <c r="R98" s="49"/>
      <c r="S98" s="49"/>
      <c r="T98" s="49"/>
    </row>
    <row r="99" spans="1:20" ht="15">
      <c r="A99" s="51" t="s">
        <v>185</v>
      </c>
      <c r="B99" s="42" t="s">
        <v>186</v>
      </c>
      <c r="C99" s="27">
        <v>300</v>
      </c>
      <c r="D99" s="27">
        <v>320</v>
      </c>
      <c r="E99" s="27">
        <f>ПМУ!C103</f>
        <v>330</v>
      </c>
      <c r="F99" s="27">
        <f>ПМУ!D103</f>
        <v>350</v>
      </c>
      <c r="H99" s="6">
        <v>242</v>
      </c>
      <c r="I99" s="31">
        <f t="shared" si="18"/>
        <v>30</v>
      </c>
      <c r="J99" s="106">
        <f t="shared" si="19"/>
        <v>0.10000000000000009</v>
      </c>
      <c r="K99" s="31">
        <f t="shared" si="20"/>
        <v>30</v>
      </c>
      <c r="L99" s="106">
        <f t="shared" si="21"/>
        <v>9.375E-2</v>
      </c>
      <c r="Q99" s="49"/>
      <c r="R99" s="49"/>
      <c r="S99" s="49"/>
      <c r="T99" s="49"/>
    </row>
    <row r="100" spans="1:20" ht="21">
      <c r="A100" s="25" t="s">
        <v>187</v>
      </c>
      <c r="B100" s="26" t="s">
        <v>188</v>
      </c>
      <c r="C100" s="27">
        <v>320</v>
      </c>
      <c r="D100" s="27">
        <v>340</v>
      </c>
      <c r="E100" s="27">
        <f>ПМУ!C104</f>
        <v>350</v>
      </c>
      <c r="F100" s="27">
        <f>ПМУ!D104</f>
        <v>375</v>
      </c>
      <c r="G100" s="33"/>
      <c r="H100" s="33">
        <v>242</v>
      </c>
      <c r="I100" s="31">
        <f t="shared" si="18"/>
        <v>30</v>
      </c>
      <c r="J100" s="106">
        <f t="shared" si="19"/>
        <v>9.375E-2</v>
      </c>
      <c r="K100" s="31">
        <f t="shared" si="20"/>
        <v>35</v>
      </c>
      <c r="L100" s="106">
        <f t="shared" si="21"/>
        <v>0.10294117647058831</v>
      </c>
    </row>
    <row r="101" spans="1:20" s="6" customFormat="1" ht="15">
      <c r="A101" s="25" t="s">
        <v>189</v>
      </c>
      <c r="B101" s="26" t="s">
        <v>190</v>
      </c>
      <c r="C101" s="27">
        <v>220</v>
      </c>
      <c r="D101" s="27">
        <v>240</v>
      </c>
      <c r="E101" s="27">
        <f>ПМУ!C105</f>
        <v>240</v>
      </c>
      <c r="F101" s="27">
        <f>ПМУ!D105</f>
        <v>265</v>
      </c>
      <c r="G101" s="5"/>
      <c r="H101" s="6">
        <v>242</v>
      </c>
      <c r="I101" s="31">
        <f t="shared" si="18"/>
        <v>20</v>
      </c>
      <c r="J101" s="106">
        <f t="shared" si="19"/>
        <v>9.0909090909090828E-2</v>
      </c>
      <c r="K101" s="31">
        <f t="shared" si="20"/>
        <v>25</v>
      </c>
      <c r="L101" s="106">
        <f t="shared" si="21"/>
        <v>0.10416666666666674</v>
      </c>
    </row>
    <row r="102" spans="1:20" s="6" customFormat="1" ht="15">
      <c r="A102" s="51" t="s">
        <v>191</v>
      </c>
      <c r="B102" s="26" t="s">
        <v>192</v>
      </c>
      <c r="C102" s="27">
        <v>300</v>
      </c>
      <c r="D102" s="27">
        <v>320</v>
      </c>
      <c r="E102" s="27">
        <f>ПМУ!C106</f>
        <v>330</v>
      </c>
      <c r="F102" s="27">
        <f>ПМУ!D106</f>
        <v>350</v>
      </c>
      <c r="G102" s="5"/>
      <c r="H102" s="6">
        <v>289</v>
      </c>
      <c r="I102" s="31">
        <f t="shared" si="18"/>
        <v>30</v>
      </c>
      <c r="J102" s="106">
        <f t="shared" si="19"/>
        <v>0.10000000000000009</v>
      </c>
      <c r="K102" s="31">
        <f t="shared" si="20"/>
        <v>30</v>
      </c>
      <c r="L102" s="106">
        <f t="shared" si="21"/>
        <v>9.375E-2</v>
      </c>
    </row>
    <row r="103" spans="1:20" s="6" customFormat="1" ht="15">
      <c r="A103" s="25" t="s">
        <v>193</v>
      </c>
      <c r="B103" s="42" t="s">
        <v>194</v>
      </c>
      <c r="C103" s="27">
        <v>325</v>
      </c>
      <c r="D103" s="27">
        <v>345</v>
      </c>
      <c r="E103" s="27">
        <f>ПМУ!C107</f>
        <v>360</v>
      </c>
      <c r="F103" s="27">
        <f>ПМУ!D107</f>
        <v>380</v>
      </c>
      <c r="G103" s="5"/>
      <c r="I103" s="31">
        <f t="shared" si="18"/>
        <v>35</v>
      </c>
      <c r="J103" s="106">
        <f t="shared" si="19"/>
        <v>0.10769230769230775</v>
      </c>
      <c r="K103" s="31">
        <f t="shared" si="20"/>
        <v>35</v>
      </c>
      <c r="L103" s="106">
        <f t="shared" si="21"/>
        <v>0.10144927536231885</v>
      </c>
    </row>
    <row r="104" spans="1:20" s="6" customFormat="1" ht="15">
      <c r="A104" s="25" t="s">
        <v>195</v>
      </c>
      <c r="B104" s="42" t="s">
        <v>196</v>
      </c>
      <c r="C104" s="50">
        <v>400</v>
      </c>
      <c r="D104" s="50">
        <v>420</v>
      </c>
      <c r="E104" s="50">
        <f>ПМУ!C108</f>
        <v>440</v>
      </c>
      <c r="F104" s="50">
        <f>ПМУ!D108</f>
        <v>460</v>
      </c>
      <c r="G104" s="5"/>
      <c r="I104" s="31">
        <f t="shared" si="18"/>
        <v>40</v>
      </c>
      <c r="J104" s="106">
        <f t="shared" si="19"/>
        <v>0.10000000000000009</v>
      </c>
      <c r="K104" s="31">
        <f t="shared" si="20"/>
        <v>40</v>
      </c>
      <c r="L104" s="106">
        <f t="shared" si="21"/>
        <v>9.5238095238095344E-2</v>
      </c>
    </row>
    <row r="105" spans="1:20" s="6" customFormat="1" ht="15">
      <c r="A105" s="25" t="s">
        <v>197</v>
      </c>
      <c r="B105" s="42" t="s">
        <v>198</v>
      </c>
      <c r="C105" s="27">
        <v>330</v>
      </c>
      <c r="D105" s="27">
        <v>350</v>
      </c>
      <c r="E105" s="27">
        <f>ПМУ!C109</f>
        <v>365</v>
      </c>
      <c r="F105" s="27">
        <f>ПМУ!D109</f>
        <v>385</v>
      </c>
      <c r="G105" s="5"/>
      <c r="I105" s="31">
        <f t="shared" si="18"/>
        <v>35</v>
      </c>
      <c r="J105" s="106">
        <f t="shared" si="19"/>
        <v>0.10606060606060597</v>
      </c>
      <c r="K105" s="31">
        <f t="shared" si="20"/>
        <v>35</v>
      </c>
      <c r="L105" s="106">
        <f t="shared" si="21"/>
        <v>0.10000000000000009</v>
      </c>
    </row>
    <row r="106" spans="1:20" s="6" customFormat="1" ht="15">
      <c r="A106" s="25" t="s">
        <v>199</v>
      </c>
      <c r="B106" s="26" t="s">
        <v>200</v>
      </c>
      <c r="C106" s="27">
        <v>200</v>
      </c>
      <c r="D106" s="27">
        <v>220</v>
      </c>
      <c r="E106" s="27">
        <f>ПМУ!C110</f>
        <v>220</v>
      </c>
      <c r="F106" s="27">
        <f>ПМУ!D110</f>
        <v>240</v>
      </c>
      <c r="G106" s="5"/>
      <c r="H106" s="6">
        <v>278</v>
      </c>
      <c r="I106" s="31">
        <f t="shared" si="18"/>
        <v>20</v>
      </c>
      <c r="J106" s="106">
        <f t="shared" si="19"/>
        <v>0.10000000000000009</v>
      </c>
      <c r="K106" s="31">
        <f t="shared" si="20"/>
        <v>20</v>
      </c>
      <c r="L106" s="106">
        <f t="shared" si="21"/>
        <v>9.0909090909090828E-2</v>
      </c>
    </row>
    <row r="107" spans="1:20" s="6" customFormat="1" ht="15">
      <c r="A107" s="25" t="s">
        <v>201</v>
      </c>
      <c r="B107" s="26" t="s">
        <v>202</v>
      </c>
      <c r="C107" s="27">
        <v>270</v>
      </c>
      <c r="D107" s="27">
        <v>290</v>
      </c>
      <c r="E107" s="27">
        <f>ПМУ!C111</f>
        <v>295</v>
      </c>
      <c r="F107" s="27">
        <f>ПМУ!D111</f>
        <v>320</v>
      </c>
      <c r="G107" s="5"/>
      <c r="H107" s="6">
        <v>278</v>
      </c>
      <c r="I107" s="31">
        <f t="shared" si="18"/>
        <v>25</v>
      </c>
      <c r="J107" s="106">
        <f t="shared" si="19"/>
        <v>9.259259259259256E-2</v>
      </c>
      <c r="K107" s="31">
        <f t="shared" si="20"/>
        <v>30</v>
      </c>
      <c r="L107" s="106">
        <f t="shared" si="21"/>
        <v>0.10344827586206895</v>
      </c>
    </row>
    <row r="108" spans="1:20" s="6" customFormat="1" ht="15">
      <c r="A108" s="25" t="s">
        <v>203</v>
      </c>
      <c r="B108" s="26" t="s">
        <v>204</v>
      </c>
      <c r="C108" s="27">
        <v>200</v>
      </c>
      <c r="D108" s="27">
        <v>220</v>
      </c>
      <c r="E108" s="27">
        <f>ПМУ!C112</f>
        <v>220</v>
      </c>
      <c r="F108" s="27">
        <f>ПМУ!D112</f>
        <v>240</v>
      </c>
      <c r="G108" s="5"/>
      <c r="I108" s="31">
        <f t="shared" si="18"/>
        <v>20</v>
      </c>
      <c r="J108" s="106">
        <f t="shared" si="19"/>
        <v>0.10000000000000009</v>
      </c>
      <c r="K108" s="31">
        <f t="shared" si="20"/>
        <v>20</v>
      </c>
      <c r="L108" s="106">
        <f t="shared" si="21"/>
        <v>9.0909090909090828E-2</v>
      </c>
    </row>
    <row r="109" spans="1:20" s="6" customFormat="1" ht="15">
      <c r="A109" s="25" t="s">
        <v>205</v>
      </c>
      <c r="B109" s="26" t="s">
        <v>206</v>
      </c>
      <c r="C109" s="27">
        <v>200</v>
      </c>
      <c r="D109" s="27">
        <v>220</v>
      </c>
      <c r="E109" s="27">
        <f>ПМУ!C113</f>
        <v>220</v>
      </c>
      <c r="F109" s="27">
        <f>ПМУ!D113</f>
        <v>240</v>
      </c>
      <c r="G109" s="5"/>
      <c r="H109" s="6">
        <v>221</v>
      </c>
      <c r="I109" s="31">
        <f t="shared" si="18"/>
        <v>20</v>
      </c>
      <c r="J109" s="106">
        <f t="shared" si="19"/>
        <v>0.10000000000000009</v>
      </c>
      <c r="K109" s="31">
        <f t="shared" si="20"/>
        <v>20</v>
      </c>
      <c r="L109" s="106">
        <f t="shared" si="21"/>
        <v>9.0909090909090828E-2</v>
      </c>
    </row>
    <row r="110" spans="1:20" s="6" customFormat="1" ht="15">
      <c r="A110" s="25" t="s">
        <v>207</v>
      </c>
      <c r="B110" s="26" t="s">
        <v>208</v>
      </c>
      <c r="C110" s="27">
        <v>510</v>
      </c>
      <c r="D110" s="50">
        <v>530</v>
      </c>
      <c r="E110" s="27">
        <f>ПМУ!C114</f>
        <v>560</v>
      </c>
      <c r="F110" s="50">
        <f>ПМУ!D114</f>
        <v>585</v>
      </c>
      <c r="G110" s="5"/>
      <c r="H110" s="6">
        <v>499</v>
      </c>
      <c r="I110" s="31">
        <f t="shared" si="18"/>
        <v>50</v>
      </c>
      <c r="J110" s="106">
        <f t="shared" si="19"/>
        <v>9.8039215686274606E-2</v>
      </c>
      <c r="K110" s="31">
        <f t="shared" si="20"/>
        <v>55</v>
      </c>
      <c r="L110" s="106">
        <f t="shared" si="21"/>
        <v>0.10377358490566047</v>
      </c>
    </row>
    <row r="111" spans="1:20" s="6" customFormat="1" ht="28.5">
      <c r="A111" s="28" t="s">
        <v>173</v>
      </c>
      <c r="B111" s="41" t="s">
        <v>212</v>
      </c>
      <c r="C111" s="41"/>
      <c r="D111" s="41"/>
      <c r="E111" s="41"/>
      <c r="F111" s="41"/>
      <c r="G111" s="5"/>
      <c r="I111" s="41"/>
      <c r="J111" s="41"/>
      <c r="K111" s="41"/>
      <c r="L111" s="41"/>
    </row>
    <row r="112" spans="1:20" s="6" customFormat="1" ht="15">
      <c r="A112" s="25" t="s">
        <v>213</v>
      </c>
      <c r="B112" s="44" t="s">
        <v>214</v>
      </c>
      <c r="C112" s="27">
        <v>720</v>
      </c>
      <c r="D112" s="27">
        <v>800</v>
      </c>
      <c r="E112" s="27">
        <f>ПМУ!C117</f>
        <v>790</v>
      </c>
      <c r="F112" s="27">
        <f>ПМУ!D117</f>
        <v>880</v>
      </c>
      <c r="G112" s="5"/>
      <c r="I112" s="31">
        <f>E112-C112</f>
        <v>70</v>
      </c>
      <c r="J112" s="106">
        <f>E112/C112-1</f>
        <v>9.7222222222222321E-2</v>
      </c>
      <c r="K112" s="31">
        <f>F112-D112</f>
        <v>80</v>
      </c>
      <c r="L112" s="106">
        <f>F112/D112-1</f>
        <v>0.10000000000000009</v>
      </c>
    </row>
    <row r="113" spans="1:12" s="6" customFormat="1" ht="15">
      <c r="A113" s="25" t="s">
        <v>217</v>
      </c>
      <c r="B113" s="26" t="s">
        <v>218</v>
      </c>
      <c r="C113" s="31">
        <v>330</v>
      </c>
      <c r="D113" s="31"/>
      <c r="E113" s="27">
        <f>ПМУ!C119</f>
        <v>365</v>
      </c>
      <c r="F113" s="27">
        <f>ПМУ!D119</f>
        <v>0</v>
      </c>
      <c r="G113" s="5"/>
      <c r="I113" s="31">
        <f>E113-C113</f>
        <v>35</v>
      </c>
      <c r="J113" s="106">
        <f>E113/C113-1</f>
        <v>0.10606060606060597</v>
      </c>
      <c r="K113" s="31"/>
      <c r="L113" s="106"/>
    </row>
    <row r="114" spans="1:12" s="6" customFormat="1" ht="15">
      <c r="A114" s="25" t="s">
        <v>219</v>
      </c>
      <c r="B114" s="44" t="s">
        <v>220</v>
      </c>
      <c r="C114" s="31">
        <v>330</v>
      </c>
      <c r="D114" s="31"/>
      <c r="E114" s="27">
        <f>ПМУ!C120</f>
        <v>365</v>
      </c>
      <c r="F114" s="27">
        <f>ПМУ!D120</f>
        <v>0</v>
      </c>
      <c r="G114" s="5"/>
      <c r="I114" s="31">
        <f>E114-C114</f>
        <v>35</v>
      </c>
      <c r="J114" s="106">
        <f>E114/C114-1</f>
        <v>0.10606060606060597</v>
      </c>
      <c r="K114" s="31"/>
      <c r="L114" s="106"/>
    </row>
    <row r="115" spans="1:12" s="6" customFormat="1" ht="15">
      <c r="A115" s="22" t="s">
        <v>221</v>
      </c>
      <c r="B115" s="22" t="s">
        <v>222</v>
      </c>
      <c r="C115" s="56"/>
      <c r="D115" s="24"/>
      <c r="E115" s="56"/>
      <c r="F115" s="24"/>
      <c r="G115" s="5"/>
      <c r="I115" s="56"/>
      <c r="J115" s="24"/>
      <c r="K115" s="56"/>
      <c r="L115" s="24"/>
    </row>
    <row r="116" spans="1:12" s="6" customFormat="1" ht="15">
      <c r="A116" s="25" t="s">
        <v>223</v>
      </c>
      <c r="B116" s="26" t="s">
        <v>224</v>
      </c>
      <c r="C116" s="32">
        <v>110</v>
      </c>
      <c r="D116" s="32">
        <v>120</v>
      </c>
      <c r="E116" s="32">
        <f>ПМУ!C122</f>
        <v>120</v>
      </c>
      <c r="F116" s="32">
        <f>ПМУ!D122</f>
        <v>130</v>
      </c>
      <c r="G116" s="5"/>
      <c r="I116" s="31">
        <f>E116-C116</f>
        <v>10</v>
      </c>
      <c r="J116" s="106">
        <f>E116/C116-1</f>
        <v>9.0909090909090828E-2</v>
      </c>
      <c r="K116" s="31">
        <f>F116-D116</f>
        <v>10</v>
      </c>
      <c r="L116" s="106">
        <f>F116/D116-1</f>
        <v>8.3333333333333259E-2</v>
      </c>
    </row>
    <row r="117" spans="1:12" s="6" customFormat="1" ht="15">
      <c r="A117" s="25" t="s">
        <v>225</v>
      </c>
      <c r="B117" s="26" t="s">
        <v>226</v>
      </c>
      <c r="C117" s="32">
        <v>110</v>
      </c>
      <c r="D117" s="32">
        <v>120</v>
      </c>
      <c r="E117" s="32">
        <f>ПМУ!C123</f>
        <v>120</v>
      </c>
      <c r="F117" s="32">
        <f>ПМУ!D123</f>
        <v>130</v>
      </c>
      <c r="G117" s="5"/>
      <c r="H117" s="6">
        <v>168</v>
      </c>
      <c r="I117" s="31">
        <f>E117-C117</f>
        <v>10</v>
      </c>
      <c r="J117" s="106">
        <f>E117/C117-1</f>
        <v>9.0909090909090828E-2</v>
      </c>
      <c r="K117" s="31">
        <f>F117-D117</f>
        <v>10</v>
      </c>
      <c r="L117" s="106">
        <f>F117/D117-1</f>
        <v>8.3333333333333259E-2</v>
      </c>
    </row>
    <row r="118" spans="1:12" s="6" customFormat="1" ht="15" customHeight="1">
      <c r="A118" s="25" t="s">
        <v>227</v>
      </c>
      <c r="B118" s="26" t="s">
        <v>228</v>
      </c>
      <c r="C118" s="31">
        <v>140</v>
      </c>
      <c r="D118" s="31">
        <v>150</v>
      </c>
      <c r="E118" s="31">
        <f>ПМУ!C124</f>
        <v>155</v>
      </c>
      <c r="F118" s="31">
        <f>ПМУ!D124</f>
        <v>165</v>
      </c>
      <c r="G118" s="5"/>
      <c r="I118" s="31">
        <f>E118-C118</f>
        <v>15</v>
      </c>
      <c r="J118" s="106">
        <f>E118/C118-1</f>
        <v>0.10714285714285721</v>
      </c>
      <c r="K118" s="31">
        <f>F118-D118</f>
        <v>15</v>
      </c>
      <c r="L118" s="106">
        <f>F118/D118-1</f>
        <v>0.10000000000000009</v>
      </c>
    </row>
    <row r="119" spans="1:12" s="6" customFormat="1" ht="30">
      <c r="A119" s="25" t="s">
        <v>229</v>
      </c>
      <c r="B119" s="26" t="s">
        <v>230</v>
      </c>
      <c r="C119" s="31">
        <v>220</v>
      </c>
      <c r="D119" s="31">
        <v>230</v>
      </c>
      <c r="E119" s="31">
        <f>ПМУ!C125</f>
        <v>240</v>
      </c>
      <c r="F119" s="31">
        <f>ПМУ!D125</f>
        <v>255</v>
      </c>
      <c r="G119" s="5"/>
      <c r="I119" s="31">
        <f>E119-C119</f>
        <v>20</v>
      </c>
      <c r="J119" s="106">
        <f>E119/C119-1</f>
        <v>9.0909090909090828E-2</v>
      </c>
      <c r="K119" s="31">
        <f>F119-D119</f>
        <v>25</v>
      </c>
      <c r="L119" s="106">
        <f>F119/D119-1</f>
        <v>0.10869565217391308</v>
      </c>
    </row>
    <row r="120" spans="1:12" s="6" customFormat="1" ht="15">
      <c r="A120" s="25" t="s">
        <v>231</v>
      </c>
      <c r="B120" s="26" t="s">
        <v>232</v>
      </c>
      <c r="C120" s="32">
        <v>110</v>
      </c>
      <c r="D120" s="32">
        <v>120</v>
      </c>
      <c r="E120" s="32">
        <f>ПМУ!C126</f>
        <v>120</v>
      </c>
      <c r="F120" s="32">
        <f>ПМУ!D126</f>
        <v>130</v>
      </c>
      <c r="G120" s="5"/>
      <c r="I120" s="31">
        <f>E120-C120</f>
        <v>10</v>
      </c>
      <c r="J120" s="106">
        <f>E120/C120-1</f>
        <v>9.0909090909090828E-2</v>
      </c>
      <c r="K120" s="31">
        <f>F120-D120</f>
        <v>10</v>
      </c>
      <c r="L120" s="106">
        <f>F120/D120-1</f>
        <v>8.3333333333333259E-2</v>
      </c>
    </row>
    <row r="121" spans="1:12" s="6" customFormat="1" ht="28.5">
      <c r="A121" s="28" t="s">
        <v>221</v>
      </c>
      <c r="B121" s="57" t="s">
        <v>233</v>
      </c>
      <c r="C121" s="41"/>
      <c r="D121" s="41"/>
      <c r="E121" s="41"/>
      <c r="F121" s="41"/>
      <c r="G121" s="5"/>
      <c r="I121" s="41"/>
      <c r="J121" s="41"/>
      <c r="K121" s="41"/>
      <c r="L121" s="41"/>
    </row>
    <row r="122" spans="1:12" s="6" customFormat="1" ht="15">
      <c r="A122" s="25" t="s">
        <v>234</v>
      </c>
      <c r="B122" s="44" t="s">
        <v>235</v>
      </c>
      <c r="C122" s="27">
        <v>340</v>
      </c>
      <c r="D122" s="27"/>
      <c r="E122" s="27">
        <f>ПМУ!C128</f>
        <v>340</v>
      </c>
      <c r="F122" s="27">
        <f>ПМУ!D128</f>
        <v>0</v>
      </c>
      <c r="G122" s="5"/>
      <c r="I122" s="31">
        <f>E122-C122</f>
        <v>0</v>
      </c>
      <c r="J122" s="106">
        <f>E122/C122-1</f>
        <v>0</v>
      </c>
      <c r="K122" s="31"/>
      <c r="L122" s="106"/>
    </row>
    <row r="123" spans="1:12" s="6" customFormat="1" ht="30">
      <c r="A123" s="25" t="s">
        <v>236</v>
      </c>
      <c r="B123" s="42" t="s">
        <v>237</v>
      </c>
      <c r="C123" s="27">
        <v>410</v>
      </c>
      <c r="D123" s="27"/>
      <c r="E123" s="27">
        <f>ПМУ!C129</f>
        <v>410</v>
      </c>
      <c r="F123" s="27">
        <f>ПМУ!D129</f>
        <v>0</v>
      </c>
      <c r="G123" s="5"/>
      <c r="I123" s="31">
        <f>E123-C123</f>
        <v>0</v>
      </c>
      <c r="J123" s="106">
        <f>E123/C123-1</f>
        <v>0</v>
      </c>
      <c r="K123" s="31"/>
      <c r="L123" s="106"/>
    </row>
    <row r="124" spans="1:12" s="6" customFormat="1" ht="15">
      <c r="A124" s="22" t="s">
        <v>238</v>
      </c>
      <c r="B124" s="22" t="s">
        <v>239</v>
      </c>
      <c r="C124" s="34"/>
      <c r="D124" s="30"/>
      <c r="E124" s="34"/>
      <c r="F124" s="30"/>
      <c r="G124" s="5"/>
      <c r="I124" s="34"/>
      <c r="J124" s="30"/>
      <c r="K124" s="34"/>
      <c r="L124" s="30"/>
    </row>
    <row r="125" spans="1:12" s="6" customFormat="1" ht="15">
      <c r="A125" s="25" t="s">
        <v>240</v>
      </c>
      <c r="B125" s="26" t="s">
        <v>241</v>
      </c>
      <c r="C125" s="27">
        <v>110</v>
      </c>
      <c r="D125" s="27">
        <v>130</v>
      </c>
      <c r="E125" s="27">
        <f>ПМУ!C131</f>
        <v>120</v>
      </c>
      <c r="F125" s="27">
        <f>ПМУ!D131</f>
        <v>145</v>
      </c>
      <c r="G125" s="5"/>
      <c r="H125" s="6">
        <v>137</v>
      </c>
      <c r="I125" s="31">
        <f t="shared" ref="I125:I133" si="22">E125-C125</f>
        <v>10</v>
      </c>
      <c r="J125" s="106">
        <f t="shared" ref="J125:J133" si="23">E125/C125-1</f>
        <v>9.0909090909090828E-2</v>
      </c>
      <c r="K125" s="31">
        <f t="shared" ref="K125:K133" si="24">F125-D125</f>
        <v>15</v>
      </c>
      <c r="L125" s="106">
        <f t="shared" ref="L125:L133" si="25">F125/D125-1</f>
        <v>0.11538461538461542</v>
      </c>
    </row>
    <row r="126" spans="1:12" ht="15">
      <c r="A126" s="51" t="s">
        <v>242</v>
      </c>
      <c r="B126" s="26" t="s">
        <v>243</v>
      </c>
      <c r="C126" s="27">
        <v>450</v>
      </c>
      <c r="D126" s="27">
        <v>470</v>
      </c>
      <c r="E126" s="27">
        <f>ПМУ!C132</f>
        <v>495</v>
      </c>
      <c r="F126" s="27">
        <f>ПМУ!D132</f>
        <v>515</v>
      </c>
      <c r="I126" s="31">
        <f t="shared" si="22"/>
        <v>45</v>
      </c>
      <c r="J126" s="106">
        <f t="shared" si="23"/>
        <v>0.10000000000000009</v>
      </c>
      <c r="K126" s="31">
        <f t="shared" si="24"/>
        <v>45</v>
      </c>
      <c r="L126" s="106">
        <f t="shared" si="25"/>
        <v>9.5744680851063801E-2</v>
      </c>
    </row>
    <row r="127" spans="1:12" ht="15">
      <c r="A127" s="113" t="s">
        <v>259</v>
      </c>
      <c r="B127" s="130" t="s">
        <v>260</v>
      </c>
      <c r="C127" s="117">
        <v>320</v>
      </c>
      <c r="D127" s="117">
        <v>320</v>
      </c>
      <c r="E127" s="27">
        <f>ПМУ!C133</f>
        <v>350</v>
      </c>
      <c r="F127" s="27">
        <f>ПМУ!D133</f>
        <v>350</v>
      </c>
      <c r="I127" s="31">
        <f t="shared" ref="I127" si="26">E127-C127</f>
        <v>30</v>
      </c>
      <c r="J127" s="106">
        <f t="shared" ref="J127" si="27">E127/C127-1</f>
        <v>9.375E-2</v>
      </c>
      <c r="K127" s="31">
        <f t="shared" ref="K127" si="28">F127-D127</f>
        <v>30</v>
      </c>
      <c r="L127" s="106">
        <f t="shared" ref="L127" si="29">F127/D127-1</f>
        <v>9.375E-2</v>
      </c>
    </row>
    <row r="128" spans="1:12" ht="15">
      <c r="A128" s="51" t="s">
        <v>244</v>
      </c>
      <c r="B128" s="44" t="s">
        <v>245</v>
      </c>
      <c r="C128" s="27">
        <v>540</v>
      </c>
      <c r="D128" s="27">
        <v>540</v>
      </c>
      <c r="E128" s="27">
        <f>ПМУ!C134</f>
        <v>595</v>
      </c>
      <c r="F128" s="27">
        <f>ПМУ!D134</f>
        <v>595</v>
      </c>
      <c r="I128" s="31">
        <f t="shared" si="22"/>
        <v>55</v>
      </c>
      <c r="J128" s="106">
        <f t="shared" si="23"/>
        <v>0.10185185185185186</v>
      </c>
      <c r="K128" s="31">
        <f t="shared" si="24"/>
        <v>55</v>
      </c>
      <c r="L128" s="106">
        <f t="shared" si="25"/>
        <v>0.10185185185185186</v>
      </c>
    </row>
    <row r="129" spans="1:12" ht="15">
      <c r="A129" s="51" t="s">
        <v>246</v>
      </c>
      <c r="B129" s="44" t="s">
        <v>247</v>
      </c>
      <c r="C129" s="27">
        <v>370</v>
      </c>
      <c r="D129" s="27">
        <v>390</v>
      </c>
      <c r="E129" s="27">
        <f>ПМУ!C135</f>
        <v>405</v>
      </c>
      <c r="F129" s="27">
        <f>ПМУ!D135</f>
        <v>430</v>
      </c>
      <c r="I129" s="31">
        <f t="shared" si="22"/>
        <v>35</v>
      </c>
      <c r="J129" s="106">
        <f t="shared" si="23"/>
        <v>9.4594594594594517E-2</v>
      </c>
      <c r="K129" s="31">
        <f t="shared" si="24"/>
        <v>40</v>
      </c>
      <c r="L129" s="106">
        <f t="shared" si="25"/>
        <v>0.10256410256410264</v>
      </c>
    </row>
    <row r="130" spans="1:12" ht="15">
      <c r="A130" s="51" t="s">
        <v>248</v>
      </c>
      <c r="B130" s="44" t="s">
        <v>249</v>
      </c>
      <c r="C130" s="27">
        <v>420</v>
      </c>
      <c r="D130" s="27">
        <v>440</v>
      </c>
      <c r="E130" s="27">
        <f>ПМУ!C136</f>
        <v>460</v>
      </c>
      <c r="F130" s="27">
        <f>ПМУ!D136</f>
        <v>485</v>
      </c>
      <c r="I130" s="31">
        <f t="shared" si="22"/>
        <v>40</v>
      </c>
      <c r="J130" s="106">
        <f t="shared" si="23"/>
        <v>9.5238095238095344E-2</v>
      </c>
      <c r="K130" s="31">
        <f t="shared" si="24"/>
        <v>45</v>
      </c>
      <c r="L130" s="106">
        <f t="shared" si="25"/>
        <v>0.10227272727272729</v>
      </c>
    </row>
    <row r="131" spans="1:12" ht="15">
      <c r="A131" s="51" t="s">
        <v>250</v>
      </c>
      <c r="B131" s="44" t="s">
        <v>251</v>
      </c>
      <c r="C131" s="27">
        <v>440</v>
      </c>
      <c r="D131" s="27">
        <v>460</v>
      </c>
      <c r="E131" s="27">
        <f>ПМУ!C137</f>
        <v>485</v>
      </c>
      <c r="F131" s="27">
        <f>ПМУ!D137</f>
        <v>505</v>
      </c>
      <c r="I131" s="31">
        <f t="shared" si="22"/>
        <v>45</v>
      </c>
      <c r="J131" s="106">
        <f t="shared" si="23"/>
        <v>0.10227272727272729</v>
      </c>
      <c r="K131" s="31">
        <f t="shared" si="24"/>
        <v>45</v>
      </c>
      <c r="L131" s="106">
        <f t="shared" si="25"/>
        <v>9.7826086956521729E-2</v>
      </c>
    </row>
    <row r="132" spans="1:12" ht="15">
      <c r="A132" s="51" t="s">
        <v>252</v>
      </c>
      <c r="B132" s="26" t="s">
        <v>253</v>
      </c>
      <c r="C132" s="27">
        <v>460</v>
      </c>
      <c r="D132" s="27">
        <v>480</v>
      </c>
      <c r="E132" s="27">
        <f>ПМУ!C138</f>
        <v>505</v>
      </c>
      <c r="F132" s="27">
        <f>ПМУ!D138</f>
        <v>530</v>
      </c>
      <c r="I132" s="31">
        <f t="shared" si="22"/>
        <v>45</v>
      </c>
      <c r="J132" s="106">
        <f t="shared" si="23"/>
        <v>9.7826086956521729E-2</v>
      </c>
      <c r="K132" s="31">
        <f t="shared" si="24"/>
        <v>50</v>
      </c>
      <c r="L132" s="106">
        <f t="shared" si="25"/>
        <v>0.10416666666666674</v>
      </c>
    </row>
    <row r="133" spans="1:12" ht="15">
      <c r="A133" s="51" t="s">
        <v>254</v>
      </c>
      <c r="B133" s="26" t="s">
        <v>255</v>
      </c>
      <c r="C133" s="27">
        <v>480</v>
      </c>
      <c r="D133" s="27">
        <v>500</v>
      </c>
      <c r="E133" s="27">
        <f>ПМУ!C139</f>
        <v>530</v>
      </c>
      <c r="F133" s="27">
        <f>ПМУ!D139</f>
        <v>550</v>
      </c>
      <c r="I133" s="31">
        <f t="shared" si="22"/>
        <v>50</v>
      </c>
      <c r="J133" s="106">
        <f t="shared" si="23"/>
        <v>0.10416666666666674</v>
      </c>
      <c r="K133" s="31">
        <f t="shared" si="24"/>
        <v>50</v>
      </c>
      <c r="L133" s="106">
        <f t="shared" si="25"/>
        <v>0.10000000000000009</v>
      </c>
    </row>
    <row r="134" spans="1:12" ht="15">
      <c r="A134" s="22" t="s">
        <v>261</v>
      </c>
      <c r="B134" s="22" t="s">
        <v>262</v>
      </c>
      <c r="C134" s="58"/>
      <c r="D134" s="30"/>
      <c r="E134" s="58"/>
      <c r="F134" s="30"/>
      <c r="I134" s="58"/>
      <c r="J134" s="30"/>
      <c r="K134" s="58"/>
      <c r="L134" s="30"/>
    </row>
    <row r="135" spans="1:12" ht="30">
      <c r="A135" s="25" t="s">
        <v>263</v>
      </c>
      <c r="B135" s="26" t="s">
        <v>264</v>
      </c>
      <c r="C135" s="32">
        <v>220</v>
      </c>
      <c r="D135" s="32">
        <v>250</v>
      </c>
      <c r="E135" s="32">
        <f>ПМУ!C143</f>
        <v>240</v>
      </c>
      <c r="F135" s="32">
        <f>ПМУ!D143</f>
        <v>270</v>
      </c>
      <c r="I135" s="31">
        <f t="shared" ref="I135:I160" si="30">E135-C135</f>
        <v>20</v>
      </c>
      <c r="J135" s="106">
        <f t="shared" ref="J135:J160" si="31">E135/C135-1</f>
        <v>9.0909090909090828E-2</v>
      </c>
      <c r="K135" s="31">
        <f t="shared" ref="K135:K160" si="32">F135-D135</f>
        <v>20</v>
      </c>
      <c r="L135" s="106">
        <f t="shared" ref="L135:L160" si="33">F135/D135-1</f>
        <v>8.0000000000000071E-2</v>
      </c>
    </row>
    <row r="136" spans="1:12" ht="30">
      <c r="A136" s="25" t="s">
        <v>265</v>
      </c>
      <c r="B136" s="26" t="s">
        <v>266</v>
      </c>
      <c r="C136" s="32">
        <v>220</v>
      </c>
      <c r="D136" s="32">
        <v>250</v>
      </c>
      <c r="E136" s="32">
        <f>ПМУ!C144</f>
        <v>240</v>
      </c>
      <c r="F136" s="32">
        <f>ПМУ!D144</f>
        <v>270</v>
      </c>
      <c r="I136" s="31">
        <f t="shared" si="30"/>
        <v>20</v>
      </c>
      <c r="J136" s="106">
        <f t="shared" si="31"/>
        <v>9.0909090909090828E-2</v>
      </c>
      <c r="K136" s="31">
        <f t="shared" si="32"/>
        <v>20</v>
      </c>
      <c r="L136" s="106">
        <f t="shared" si="33"/>
        <v>8.0000000000000071E-2</v>
      </c>
    </row>
    <row r="137" spans="1:12" ht="15">
      <c r="A137" s="25" t="s">
        <v>267</v>
      </c>
      <c r="B137" s="26" t="s">
        <v>268</v>
      </c>
      <c r="C137" s="32">
        <v>220</v>
      </c>
      <c r="D137" s="32">
        <v>250</v>
      </c>
      <c r="E137" s="32">
        <f>ПМУ!C145</f>
        <v>240</v>
      </c>
      <c r="F137" s="32">
        <f>ПМУ!D145</f>
        <v>270</v>
      </c>
      <c r="I137" s="31">
        <f t="shared" si="30"/>
        <v>20</v>
      </c>
      <c r="J137" s="106">
        <f t="shared" si="31"/>
        <v>9.0909090909090828E-2</v>
      </c>
      <c r="K137" s="31">
        <f t="shared" si="32"/>
        <v>20</v>
      </c>
      <c r="L137" s="106">
        <f t="shared" si="33"/>
        <v>8.0000000000000071E-2</v>
      </c>
    </row>
    <row r="138" spans="1:12" ht="45">
      <c r="A138" s="25" t="s">
        <v>269</v>
      </c>
      <c r="B138" s="26" t="s">
        <v>270</v>
      </c>
      <c r="C138" s="32">
        <v>330</v>
      </c>
      <c r="D138" s="32">
        <v>370</v>
      </c>
      <c r="E138" s="32">
        <f>ПМУ!C146</f>
        <v>360</v>
      </c>
      <c r="F138" s="32">
        <f>ПМУ!D146</f>
        <v>405</v>
      </c>
      <c r="I138" s="31">
        <f t="shared" si="30"/>
        <v>30</v>
      </c>
      <c r="J138" s="106">
        <f t="shared" si="31"/>
        <v>9.0909090909090828E-2</v>
      </c>
      <c r="K138" s="31">
        <f t="shared" si="32"/>
        <v>35</v>
      </c>
      <c r="L138" s="106">
        <f t="shared" si="33"/>
        <v>9.4594594594594517E-2</v>
      </c>
    </row>
    <row r="139" spans="1:12" ht="45">
      <c r="A139" s="25" t="s">
        <v>271</v>
      </c>
      <c r="B139" s="26" t="s">
        <v>272</v>
      </c>
      <c r="C139" s="32">
        <v>650</v>
      </c>
      <c r="D139" s="32">
        <v>740</v>
      </c>
      <c r="E139" s="32">
        <f>ПМУ!C147</f>
        <v>720</v>
      </c>
      <c r="F139" s="32">
        <f>ПМУ!D147</f>
        <v>810</v>
      </c>
      <c r="I139" s="31">
        <f t="shared" si="30"/>
        <v>70</v>
      </c>
      <c r="J139" s="106">
        <f t="shared" si="31"/>
        <v>0.10769230769230775</v>
      </c>
      <c r="K139" s="31">
        <f t="shared" si="32"/>
        <v>70</v>
      </c>
      <c r="L139" s="106">
        <f t="shared" si="33"/>
        <v>9.4594594594594517E-2</v>
      </c>
    </row>
    <row r="140" spans="1:12" ht="45">
      <c r="A140" s="25" t="s">
        <v>273</v>
      </c>
      <c r="B140" s="26" t="s">
        <v>274</v>
      </c>
      <c r="C140" s="32">
        <v>330</v>
      </c>
      <c r="D140" s="32">
        <v>380</v>
      </c>
      <c r="E140" s="32">
        <f>ПМУ!C148</f>
        <v>360</v>
      </c>
      <c r="F140" s="32">
        <f>ПМУ!D148</f>
        <v>405</v>
      </c>
      <c r="I140" s="31">
        <f t="shared" si="30"/>
        <v>30</v>
      </c>
      <c r="J140" s="106">
        <f t="shared" si="31"/>
        <v>9.0909090909090828E-2</v>
      </c>
      <c r="K140" s="31">
        <f t="shared" si="32"/>
        <v>25</v>
      </c>
      <c r="L140" s="106">
        <f t="shared" si="33"/>
        <v>6.578947368421062E-2</v>
      </c>
    </row>
    <row r="141" spans="1:12" ht="45">
      <c r="A141" s="25" t="s">
        <v>275</v>
      </c>
      <c r="B141" s="26" t="s">
        <v>276</v>
      </c>
      <c r="C141" s="32">
        <v>650</v>
      </c>
      <c r="D141" s="32">
        <v>750</v>
      </c>
      <c r="E141" s="32">
        <f>ПМУ!C149</f>
        <v>720</v>
      </c>
      <c r="F141" s="32">
        <f>ПМУ!D149</f>
        <v>810</v>
      </c>
      <c r="I141" s="31">
        <f t="shared" si="30"/>
        <v>70</v>
      </c>
      <c r="J141" s="106">
        <f t="shared" si="31"/>
        <v>0.10769230769230775</v>
      </c>
      <c r="K141" s="31">
        <f t="shared" si="32"/>
        <v>60</v>
      </c>
      <c r="L141" s="106">
        <f t="shared" si="33"/>
        <v>8.0000000000000071E-2</v>
      </c>
    </row>
    <row r="142" spans="1:12" ht="15">
      <c r="A142" s="25" t="s">
        <v>277</v>
      </c>
      <c r="B142" s="26" t="s">
        <v>278</v>
      </c>
      <c r="C142" s="32">
        <v>220</v>
      </c>
      <c r="D142" s="32">
        <v>250</v>
      </c>
      <c r="E142" s="32">
        <f>ПМУ!C150</f>
        <v>240</v>
      </c>
      <c r="F142" s="32">
        <f>ПМУ!D150</f>
        <v>270</v>
      </c>
      <c r="I142" s="31">
        <f t="shared" si="30"/>
        <v>20</v>
      </c>
      <c r="J142" s="106">
        <f t="shared" si="31"/>
        <v>9.0909090909090828E-2</v>
      </c>
      <c r="K142" s="31">
        <f t="shared" si="32"/>
        <v>20</v>
      </c>
      <c r="L142" s="106">
        <f t="shared" si="33"/>
        <v>8.0000000000000071E-2</v>
      </c>
    </row>
    <row r="143" spans="1:12" ht="15">
      <c r="A143" s="25" t="s">
        <v>279</v>
      </c>
      <c r="B143" s="26" t="s">
        <v>280</v>
      </c>
      <c r="C143" s="32">
        <v>330</v>
      </c>
      <c r="D143" s="32">
        <v>380</v>
      </c>
      <c r="E143" s="32">
        <f>ПМУ!C151</f>
        <v>360</v>
      </c>
      <c r="F143" s="32">
        <f>ПМУ!D151</f>
        <v>405</v>
      </c>
      <c r="I143" s="31">
        <f t="shared" si="30"/>
        <v>30</v>
      </c>
      <c r="J143" s="106">
        <f t="shared" si="31"/>
        <v>9.0909090909090828E-2</v>
      </c>
      <c r="K143" s="31">
        <f t="shared" si="32"/>
        <v>25</v>
      </c>
      <c r="L143" s="106">
        <f t="shared" si="33"/>
        <v>6.578947368421062E-2</v>
      </c>
    </row>
    <row r="144" spans="1:12" ht="30">
      <c r="A144" s="25" t="s">
        <v>281</v>
      </c>
      <c r="B144" s="26" t="s">
        <v>282</v>
      </c>
      <c r="C144" s="32">
        <v>430</v>
      </c>
      <c r="D144" s="32">
        <v>500</v>
      </c>
      <c r="E144" s="32">
        <f>ПМУ!C152</f>
        <v>480</v>
      </c>
      <c r="F144" s="32">
        <f>ПМУ!D152</f>
        <v>540</v>
      </c>
      <c r="I144" s="31">
        <f t="shared" si="30"/>
        <v>50</v>
      </c>
      <c r="J144" s="106">
        <f t="shared" si="31"/>
        <v>0.11627906976744184</v>
      </c>
      <c r="K144" s="31">
        <f t="shared" si="32"/>
        <v>40</v>
      </c>
      <c r="L144" s="106">
        <f t="shared" si="33"/>
        <v>8.0000000000000071E-2</v>
      </c>
    </row>
    <row r="145" spans="1:12" ht="15">
      <c r="A145" s="25" t="s">
        <v>283</v>
      </c>
      <c r="B145" s="26" t="s">
        <v>284</v>
      </c>
      <c r="C145" s="32">
        <v>430</v>
      </c>
      <c r="D145" s="32">
        <v>500</v>
      </c>
      <c r="E145" s="32">
        <f>ПМУ!C153</f>
        <v>480</v>
      </c>
      <c r="F145" s="32">
        <f>ПМУ!D153</f>
        <v>540</v>
      </c>
      <c r="I145" s="31">
        <f t="shared" si="30"/>
        <v>50</v>
      </c>
      <c r="J145" s="106">
        <f t="shared" si="31"/>
        <v>0.11627906976744184</v>
      </c>
      <c r="K145" s="31">
        <f t="shared" si="32"/>
        <v>40</v>
      </c>
      <c r="L145" s="106">
        <f t="shared" si="33"/>
        <v>8.0000000000000071E-2</v>
      </c>
    </row>
    <row r="146" spans="1:12" ht="30">
      <c r="A146" s="25" t="s">
        <v>285</v>
      </c>
      <c r="B146" s="26" t="s">
        <v>286</v>
      </c>
      <c r="C146" s="32">
        <v>430</v>
      </c>
      <c r="D146" s="32">
        <v>500</v>
      </c>
      <c r="E146" s="32">
        <f>ПМУ!C154</f>
        <v>480</v>
      </c>
      <c r="F146" s="32">
        <f>ПМУ!D154</f>
        <v>540</v>
      </c>
      <c r="I146" s="31">
        <f t="shared" si="30"/>
        <v>50</v>
      </c>
      <c r="J146" s="106">
        <f t="shared" si="31"/>
        <v>0.11627906976744184</v>
      </c>
      <c r="K146" s="31">
        <f t="shared" si="32"/>
        <v>40</v>
      </c>
      <c r="L146" s="106">
        <f t="shared" si="33"/>
        <v>8.0000000000000071E-2</v>
      </c>
    </row>
    <row r="147" spans="1:12" ht="30">
      <c r="A147" s="25" t="s">
        <v>287</v>
      </c>
      <c r="B147" s="26" t="s">
        <v>288</v>
      </c>
      <c r="C147" s="32">
        <v>1000</v>
      </c>
      <c r="D147" s="32">
        <v>1150</v>
      </c>
      <c r="E147" s="32">
        <f>ПМУ!C155</f>
        <v>1080</v>
      </c>
      <c r="F147" s="32">
        <f>ПМУ!D155</f>
        <v>1215</v>
      </c>
      <c r="I147" s="31">
        <f t="shared" si="30"/>
        <v>80</v>
      </c>
      <c r="J147" s="106">
        <f t="shared" si="31"/>
        <v>8.0000000000000071E-2</v>
      </c>
      <c r="K147" s="31">
        <f t="shared" si="32"/>
        <v>65</v>
      </c>
      <c r="L147" s="106">
        <f t="shared" si="33"/>
        <v>5.6521739130434678E-2</v>
      </c>
    </row>
    <row r="148" spans="1:12" ht="30">
      <c r="A148" s="25" t="s">
        <v>289</v>
      </c>
      <c r="B148" s="26" t="s">
        <v>290</v>
      </c>
      <c r="C148" s="32">
        <v>430</v>
      </c>
      <c r="D148" s="32">
        <v>500</v>
      </c>
      <c r="E148" s="32">
        <f>ПМУ!C156</f>
        <v>480</v>
      </c>
      <c r="F148" s="32">
        <f>ПМУ!D156</f>
        <v>540</v>
      </c>
      <c r="I148" s="31">
        <f t="shared" si="30"/>
        <v>50</v>
      </c>
      <c r="J148" s="106">
        <f t="shared" si="31"/>
        <v>0.11627906976744184</v>
      </c>
      <c r="K148" s="31">
        <f t="shared" si="32"/>
        <v>40</v>
      </c>
      <c r="L148" s="106">
        <f t="shared" si="33"/>
        <v>8.0000000000000071E-2</v>
      </c>
    </row>
    <row r="149" spans="1:12" ht="15">
      <c r="A149" s="25" t="s">
        <v>291</v>
      </c>
      <c r="B149" s="26" t="s">
        <v>292</v>
      </c>
      <c r="C149" s="32">
        <v>540</v>
      </c>
      <c r="D149" s="32">
        <v>620</v>
      </c>
      <c r="E149" s="32">
        <f>ПМУ!C157</f>
        <v>600</v>
      </c>
      <c r="F149" s="32">
        <f>ПМУ!D157</f>
        <v>675</v>
      </c>
      <c r="I149" s="31">
        <f t="shared" si="30"/>
        <v>60</v>
      </c>
      <c r="J149" s="106">
        <f t="shared" si="31"/>
        <v>0.11111111111111116</v>
      </c>
      <c r="K149" s="31">
        <f t="shared" si="32"/>
        <v>55</v>
      </c>
      <c r="L149" s="106">
        <f t="shared" si="33"/>
        <v>8.870967741935476E-2</v>
      </c>
    </row>
    <row r="150" spans="1:12" ht="30">
      <c r="A150" s="25" t="s">
        <v>293</v>
      </c>
      <c r="B150" s="26" t="s">
        <v>294</v>
      </c>
      <c r="C150" s="32">
        <v>540</v>
      </c>
      <c r="D150" s="32">
        <v>620</v>
      </c>
      <c r="E150" s="32">
        <f>ПМУ!C158</f>
        <v>600</v>
      </c>
      <c r="F150" s="32">
        <f>ПМУ!D158</f>
        <v>675</v>
      </c>
      <c r="I150" s="31">
        <f t="shared" si="30"/>
        <v>60</v>
      </c>
      <c r="J150" s="106">
        <f t="shared" si="31"/>
        <v>0.11111111111111116</v>
      </c>
      <c r="K150" s="31">
        <f t="shared" si="32"/>
        <v>55</v>
      </c>
      <c r="L150" s="106">
        <f t="shared" si="33"/>
        <v>8.870967741935476E-2</v>
      </c>
    </row>
    <row r="151" spans="1:12" ht="30">
      <c r="A151" s="25" t="s">
        <v>295</v>
      </c>
      <c r="B151" s="26" t="s">
        <v>296</v>
      </c>
      <c r="C151" s="32">
        <v>650</v>
      </c>
      <c r="D151" s="32">
        <v>750</v>
      </c>
      <c r="E151" s="32">
        <f>ПМУ!C159</f>
        <v>720</v>
      </c>
      <c r="F151" s="32">
        <f>ПМУ!D159</f>
        <v>810</v>
      </c>
      <c r="I151" s="31">
        <f t="shared" si="30"/>
        <v>70</v>
      </c>
      <c r="J151" s="106">
        <f t="shared" si="31"/>
        <v>0.10769230769230775</v>
      </c>
      <c r="K151" s="31">
        <f t="shared" si="32"/>
        <v>60</v>
      </c>
      <c r="L151" s="106">
        <f t="shared" si="33"/>
        <v>8.0000000000000071E-2</v>
      </c>
    </row>
    <row r="152" spans="1:12" ht="30">
      <c r="A152" s="25" t="s">
        <v>297</v>
      </c>
      <c r="B152" s="26" t="s">
        <v>298</v>
      </c>
      <c r="C152" s="32">
        <v>650</v>
      </c>
      <c r="D152" s="32">
        <v>750</v>
      </c>
      <c r="E152" s="32">
        <f>ПМУ!C160</f>
        <v>720</v>
      </c>
      <c r="F152" s="32">
        <f>ПМУ!D160</f>
        <v>810</v>
      </c>
      <c r="I152" s="31">
        <f t="shared" si="30"/>
        <v>70</v>
      </c>
      <c r="J152" s="106">
        <f t="shared" si="31"/>
        <v>0.10769230769230775</v>
      </c>
      <c r="K152" s="31">
        <f t="shared" si="32"/>
        <v>60</v>
      </c>
      <c r="L152" s="106">
        <f t="shared" si="33"/>
        <v>8.0000000000000071E-2</v>
      </c>
    </row>
    <row r="153" spans="1:12" ht="15">
      <c r="A153" s="25" t="s">
        <v>299</v>
      </c>
      <c r="B153" s="26" t="s">
        <v>300</v>
      </c>
      <c r="C153" s="32">
        <v>430</v>
      </c>
      <c r="D153" s="32">
        <v>500</v>
      </c>
      <c r="E153" s="32">
        <f>ПМУ!C161</f>
        <v>480</v>
      </c>
      <c r="F153" s="32">
        <f>ПМУ!D161</f>
        <v>540</v>
      </c>
      <c r="I153" s="31">
        <f t="shared" si="30"/>
        <v>50</v>
      </c>
      <c r="J153" s="106">
        <f t="shared" si="31"/>
        <v>0.11627906976744184</v>
      </c>
      <c r="K153" s="31">
        <f t="shared" si="32"/>
        <v>40</v>
      </c>
      <c r="L153" s="106">
        <f t="shared" si="33"/>
        <v>8.0000000000000071E-2</v>
      </c>
    </row>
    <row r="154" spans="1:12" ht="15">
      <c r="A154" s="25" t="s">
        <v>301</v>
      </c>
      <c r="B154" s="26" t="s">
        <v>302</v>
      </c>
      <c r="C154" s="32">
        <v>330</v>
      </c>
      <c r="D154" s="32">
        <v>380</v>
      </c>
      <c r="E154" s="32">
        <f>ПМУ!C162</f>
        <v>360</v>
      </c>
      <c r="F154" s="32">
        <f>ПМУ!D162</f>
        <v>405</v>
      </c>
      <c r="I154" s="31">
        <f t="shared" si="30"/>
        <v>30</v>
      </c>
      <c r="J154" s="106">
        <f t="shared" si="31"/>
        <v>9.0909090909090828E-2</v>
      </c>
      <c r="K154" s="31">
        <f t="shared" si="32"/>
        <v>25</v>
      </c>
      <c r="L154" s="106">
        <f t="shared" si="33"/>
        <v>6.578947368421062E-2</v>
      </c>
    </row>
    <row r="155" spans="1:12" ht="30">
      <c r="A155" s="25" t="s">
        <v>303</v>
      </c>
      <c r="B155" s="26" t="s">
        <v>304</v>
      </c>
      <c r="C155" s="32">
        <v>1000</v>
      </c>
      <c r="D155" s="32">
        <v>1150</v>
      </c>
      <c r="E155" s="32">
        <f>ПМУ!C163</f>
        <v>1080</v>
      </c>
      <c r="F155" s="32">
        <f>ПМУ!D163</f>
        <v>1215</v>
      </c>
      <c r="I155" s="31">
        <f t="shared" si="30"/>
        <v>80</v>
      </c>
      <c r="J155" s="106">
        <f t="shared" si="31"/>
        <v>8.0000000000000071E-2</v>
      </c>
      <c r="K155" s="31">
        <f t="shared" si="32"/>
        <v>65</v>
      </c>
      <c r="L155" s="106">
        <f t="shared" si="33"/>
        <v>5.6521739130434678E-2</v>
      </c>
    </row>
    <row r="156" spans="1:12" ht="30">
      <c r="A156" s="25" t="s">
        <v>305</v>
      </c>
      <c r="B156" s="26" t="s">
        <v>306</v>
      </c>
      <c r="C156" s="32">
        <v>1300</v>
      </c>
      <c r="D156" s="32">
        <v>1500</v>
      </c>
      <c r="E156" s="32">
        <f>ПМУ!C164</f>
        <v>1440</v>
      </c>
      <c r="F156" s="32">
        <f>ПМУ!D164</f>
        <v>1620</v>
      </c>
      <c r="I156" s="31">
        <f t="shared" si="30"/>
        <v>140</v>
      </c>
      <c r="J156" s="106">
        <f t="shared" si="31"/>
        <v>0.10769230769230775</v>
      </c>
      <c r="K156" s="31">
        <f t="shared" si="32"/>
        <v>120</v>
      </c>
      <c r="L156" s="106">
        <f t="shared" si="33"/>
        <v>8.0000000000000071E-2</v>
      </c>
    </row>
    <row r="157" spans="1:12" ht="30">
      <c r="A157" s="25" t="s">
        <v>307</v>
      </c>
      <c r="B157" s="26" t="s">
        <v>308</v>
      </c>
      <c r="C157" s="32">
        <v>650</v>
      </c>
      <c r="D157" s="32">
        <v>750</v>
      </c>
      <c r="E157" s="32">
        <f>ПМУ!C165</f>
        <v>720</v>
      </c>
      <c r="F157" s="32">
        <f>ПМУ!D165</f>
        <v>810</v>
      </c>
      <c r="I157" s="31">
        <f t="shared" si="30"/>
        <v>70</v>
      </c>
      <c r="J157" s="106">
        <f t="shared" si="31"/>
        <v>0.10769230769230775</v>
      </c>
      <c r="K157" s="31">
        <f t="shared" si="32"/>
        <v>60</v>
      </c>
      <c r="L157" s="106">
        <f t="shared" si="33"/>
        <v>8.0000000000000071E-2</v>
      </c>
    </row>
    <row r="158" spans="1:12" ht="15">
      <c r="A158" s="59" t="s">
        <v>309</v>
      </c>
      <c r="B158" s="60" t="s">
        <v>310</v>
      </c>
      <c r="C158" s="61">
        <v>270</v>
      </c>
      <c r="D158" s="61">
        <v>330</v>
      </c>
      <c r="E158" s="32">
        <f>ПМУ!C166</f>
        <v>295</v>
      </c>
      <c r="F158" s="32">
        <f>ПМУ!D166</f>
        <v>365</v>
      </c>
      <c r="I158" s="31">
        <f t="shared" si="30"/>
        <v>25</v>
      </c>
      <c r="J158" s="106">
        <f t="shared" si="31"/>
        <v>9.259259259259256E-2</v>
      </c>
      <c r="K158" s="31">
        <f t="shared" si="32"/>
        <v>35</v>
      </c>
      <c r="L158" s="106">
        <f t="shared" si="33"/>
        <v>0.10606060606060597</v>
      </c>
    </row>
    <row r="159" spans="1:12" ht="30">
      <c r="A159" s="53" t="s">
        <v>311</v>
      </c>
      <c r="B159" s="60" t="s">
        <v>312</v>
      </c>
      <c r="C159" s="61">
        <v>320</v>
      </c>
      <c r="D159" s="61">
        <v>320</v>
      </c>
      <c r="E159" s="32">
        <f>ПМУ!C167</f>
        <v>350</v>
      </c>
      <c r="F159" s="32">
        <f>ПМУ!D167</f>
        <v>350</v>
      </c>
      <c r="I159" s="31">
        <f t="shared" si="30"/>
        <v>30</v>
      </c>
      <c r="J159" s="106">
        <f t="shared" si="31"/>
        <v>9.375E-2</v>
      </c>
      <c r="K159" s="31">
        <f t="shared" si="32"/>
        <v>30</v>
      </c>
      <c r="L159" s="106">
        <f t="shared" si="33"/>
        <v>9.375E-2</v>
      </c>
    </row>
    <row r="160" spans="1:12" ht="30">
      <c r="A160" s="53" t="s">
        <v>313</v>
      </c>
      <c r="B160" s="60" t="s">
        <v>314</v>
      </c>
      <c r="C160" s="61">
        <v>320</v>
      </c>
      <c r="D160" s="61">
        <v>320</v>
      </c>
      <c r="E160" s="32">
        <f>ПМУ!C168</f>
        <v>350</v>
      </c>
      <c r="F160" s="32">
        <f>ПМУ!D168</f>
        <v>350</v>
      </c>
      <c r="I160" s="31">
        <f t="shared" si="30"/>
        <v>30</v>
      </c>
      <c r="J160" s="106">
        <f t="shared" si="31"/>
        <v>9.375E-2</v>
      </c>
      <c r="K160" s="31">
        <f t="shared" si="32"/>
        <v>30</v>
      </c>
      <c r="L160" s="106">
        <f t="shared" si="33"/>
        <v>9.375E-2</v>
      </c>
    </row>
    <row r="161" spans="1:12" ht="15">
      <c r="A161" s="28" t="s">
        <v>315</v>
      </c>
      <c r="B161" s="28" t="s">
        <v>316</v>
      </c>
      <c r="C161" s="34"/>
      <c r="D161" s="30"/>
      <c r="E161" s="34"/>
      <c r="F161" s="30"/>
      <c r="I161" s="34"/>
      <c r="J161" s="30"/>
      <c r="K161" s="34"/>
      <c r="L161" s="30"/>
    </row>
    <row r="162" spans="1:12" ht="30">
      <c r="A162" s="25" t="s">
        <v>317</v>
      </c>
      <c r="B162" s="26" t="s">
        <v>318</v>
      </c>
      <c r="C162" s="27">
        <v>900</v>
      </c>
      <c r="D162" s="27">
        <v>900</v>
      </c>
      <c r="E162" s="27">
        <f>ПМУ!C170</f>
        <v>900</v>
      </c>
      <c r="F162" s="27">
        <f>ПМУ!D170</f>
        <v>900</v>
      </c>
      <c r="G162" s="5">
        <v>1000</v>
      </c>
      <c r="I162" s="31">
        <f t="shared" ref="I162:I182" si="34">E162-C162</f>
        <v>0</v>
      </c>
      <c r="J162" s="106">
        <f t="shared" ref="J162:J182" si="35">E162/C162-1</f>
        <v>0</v>
      </c>
      <c r="K162" s="31">
        <f t="shared" ref="K162:K182" si="36">F162-D162</f>
        <v>0</v>
      </c>
      <c r="L162" s="106">
        <f t="shared" ref="L162:L182" si="37">F162/D162-1</f>
        <v>0</v>
      </c>
    </row>
    <row r="163" spans="1:12" ht="30">
      <c r="A163" s="25" t="s">
        <v>319</v>
      </c>
      <c r="B163" s="26" t="s">
        <v>320</v>
      </c>
      <c r="C163" s="27">
        <v>700</v>
      </c>
      <c r="D163" s="27">
        <v>700</v>
      </c>
      <c r="E163" s="27">
        <f>ПМУ!C171</f>
        <v>700</v>
      </c>
      <c r="F163" s="27">
        <f>ПМУ!D171</f>
        <v>700</v>
      </c>
      <c r="G163" s="5">
        <v>1000</v>
      </c>
      <c r="I163" s="31">
        <f t="shared" si="34"/>
        <v>0</v>
      </c>
      <c r="J163" s="106">
        <f t="shared" si="35"/>
        <v>0</v>
      </c>
      <c r="K163" s="31">
        <f t="shared" si="36"/>
        <v>0</v>
      </c>
      <c r="L163" s="106">
        <f t="shared" si="37"/>
        <v>0</v>
      </c>
    </row>
    <row r="164" spans="1:12" ht="15">
      <c r="A164" s="25" t="s">
        <v>321</v>
      </c>
      <c r="B164" s="26" t="s">
        <v>322</v>
      </c>
      <c r="C164" s="31">
        <v>220</v>
      </c>
      <c r="D164" s="31">
        <v>220</v>
      </c>
      <c r="E164" s="31">
        <f>ПМУ!C172</f>
        <v>240</v>
      </c>
      <c r="F164" s="31">
        <f>ПМУ!D172</f>
        <v>240</v>
      </c>
      <c r="G164" s="5">
        <v>300</v>
      </c>
      <c r="H164" s="6">
        <v>221</v>
      </c>
      <c r="I164" s="31">
        <f t="shared" si="34"/>
        <v>20</v>
      </c>
      <c r="J164" s="106">
        <f t="shared" si="35"/>
        <v>9.0909090909090828E-2</v>
      </c>
      <c r="K164" s="31">
        <f t="shared" si="36"/>
        <v>20</v>
      </c>
      <c r="L164" s="106">
        <f t="shared" si="37"/>
        <v>9.0909090909090828E-2</v>
      </c>
    </row>
    <row r="165" spans="1:12" ht="30">
      <c r="A165" s="25" t="s">
        <v>323</v>
      </c>
      <c r="B165" s="26" t="s">
        <v>324</v>
      </c>
      <c r="C165" s="31">
        <v>340</v>
      </c>
      <c r="D165" s="31">
        <v>340</v>
      </c>
      <c r="E165" s="31">
        <f>ПМУ!C173</f>
        <v>375</v>
      </c>
      <c r="F165" s="31">
        <f>ПМУ!D173</f>
        <v>375</v>
      </c>
      <c r="G165" s="5">
        <v>500</v>
      </c>
      <c r="H165" s="6">
        <v>383</v>
      </c>
      <c r="I165" s="31">
        <f t="shared" si="34"/>
        <v>35</v>
      </c>
      <c r="J165" s="106">
        <f t="shared" si="35"/>
        <v>0.10294117647058831</v>
      </c>
      <c r="K165" s="31">
        <f t="shared" si="36"/>
        <v>35</v>
      </c>
      <c r="L165" s="106">
        <f t="shared" si="37"/>
        <v>0.10294117647058831</v>
      </c>
    </row>
    <row r="166" spans="1:12" ht="30">
      <c r="A166" s="25" t="s">
        <v>325</v>
      </c>
      <c r="B166" s="26" t="s">
        <v>326</v>
      </c>
      <c r="C166" s="27">
        <v>160</v>
      </c>
      <c r="D166" s="27">
        <v>160</v>
      </c>
      <c r="E166" s="27">
        <f>ПМУ!C174</f>
        <v>175</v>
      </c>
      <c r="F166" s="27">
        <f>ПМУ!D174</f>
        <v>175</v>
      </c>
      <c r="I166" s="31">
        <f t="shared" si="34"/>
        <v>15</v>
      </c>
      <c r="J166" s="106">
        <f t="shared" si="35"/>
        <v>9.375E-2</v>
      </c>
      <c r="K166" s="31">
        <f t="shared" si="36"/>
        <v>15</v>
      </c>
      <c r="L166" s="106">
        <f t="shared" si="37"/>
        <v>9.375E-2</v>
      </c>
    </row>
    <row r="167" spans="1:12" ht="30" hidden="1" customHeight="1">
      <c r="A167" s="25" t="s">
        <v>327</v>
      </c>
      <c r="B167" s="44" t="s">
        <v>328</v>
      </c>
      <c r="C167" s="43">
        <v>325</v>
      </c>
      <c r="D167" s="43">
        <v>325</v>
      </c>
      <c r="E167" s="43">
        <f>ПМУ!C175</f>
        <v>360</v>
      </c>
      <c r="F167" s="43">
        <f>ПМУ!D175</f>
        <v>360</v>
      </c>
      <c r="I167" s="31">
        <f t="shared" si="34"/>
        <v>35</v>
      </c>
      <c r="J167" s="106">
        <f t="shared" si="35"/>
        <v>0.10769230769230775</v>
      </c>
      <c r="K167" s="31">
        <f t="shared" si="36"/>
        <v>35</v>
      </c>
      <c r="L167" s="106">
        <f t="shared" si="37"/>
        <v>0.10769230769230775</v>
      </c>
    </row>
    <row r="168" spans="1:12" ht="30" hidden="1" customHeight="1">
      <c r="A168" s="25" t="s">
        <v>329</v>
      </c>
      <c r="B168" s="44" t="s">
        <v>330</v>
      </c>
      <c r="C168" s="43">
        <v>325</v>
      </c>
      <c r="D168" s="43">
        <v>325</v>
      </c>
      <c r="E168" s="43">
        <f>ПМУ!C176</f>
        <v>360</v>
      </c>
      <c r="F168" s="43">
        <f>ПМУ!D176</f>
        <v>360</v>
      </c>
      <c r="I168" s="31">
        <f t="shared" si="34"/>
        <v>35</v>
      </c>
      <c r="J168" s="106">
        <f t="shared" si="35"/>
        <v>0.10769230769230775</v>
      </c>
      <c r="K168" s="31">
        <f t="shared" si="36"/>
        <v>35</v>
      </c>
      <c r="L168" s="106">
        <f t="shared" si="37"/>
        <v>0.10769230769230775</v>
      </c>
    </row>
    <row r="169" spans="1:12" ht="30" hidden="1" customHeight="1">
      <c r="A169" s="25" t="s">
        <v>331</v>
      </c>
      <c r="B169" s="44" t="s">
        <v>332</v>
      </c>
      <c r="C169" s="43">
        <v>325</v>
      </c>
      <c r="D169" s="43">
        <v>325</v>
      </c>
      <c r="E169" s="43">
        <f>ПМУ!C177</f>
        <v>360</v>
      </c>
      <c r="F169" s="43">
        <f>ПМУ!D177</f>
        <v>360</v>
      </c>
      <c r="I169" s="31">
        <f t="shared" si="34"/>
        <v>35</v>
      </c>
      <c r="J169" s="106">
        <f t="shared" si="35"/>
        <v>0.10769230769230775</v>
      </c>
      <c r="K169" s="31">
        <f t="shared" si="36"/>
        <v>35</v>
      </c>
      <c r="L169" s="106">
        <f t="shared" si="37"/>
        <v>0.10769230769230775</v>
      </c>
    </row>
    <row r="170" spans="1:12" ht="30" hidden="1" customHeight="1">
      <c r="A170" s="25" t="s">
        <v>333</v>
      </c>
      <c r="B170" s="44" t="s">
        <v>334</v>
      </c>
      <c r="C170" s="43">
        <v>175</v>
      </c>
      <c r="D170" s="43">
        <v>175</v>
      </c>
      <c r="E170" s="43">
        <f>ПМУ!C178</f>
        <v>195</v>
      </c>
      <c r="F170" s="43">
        <f>ПМУ!D178</f>
        <v>195</v>
      </c>
      <c r="I170" s="31">
        <f t="shared" si="34"/>
        <v>20</v>
      </c>
      <c r="J170" s="106">
        <f t="shared" si="35"/>
        <v>0.11428571428571432</v>
      </c>
      <c r="K170" s="31">
        <f t="shared" si="36"/>
        <v>20</v>
      </c>
      <c r="L170" s="106">
        <f t="shared" si="37"/>
        <v>0.11428571428571432</v>
      </c>
    </row>
    <row r="171" spans="1:12" ht="30" hidden="1" customHeight="1">
      <c r="A171" s="25" t="s">
        <v>335</v>
      </c>
      <c r="B171" s="44" t="s">
        <v>336</v>
      </c>
      <c r="C171" s="43">
        <v>175</v>
      </c>
      <c r="D171" s="43">
        <v>175</v>
      </c>
      <c r="E171" s="43">
        <f>ПМУ!C179</f>
        <v>195</v>
      </c>
      <c r="F171" s="43">
        <f>ПМУ!D179</f>
        <v>195</v>
      </c>
      <c r="I171" s="31">
        <f t="shared" si="34"/>
        <v>20</v>
      </c>
      <c r="J171" s="106">
        <f t="shared" si="35"/>
        <v>0.11428571428571432</v>
      </c>
      <c r="K171" s="31">
        <f t="shared" si="36"/>
        <v>20</v>
      </c>
      <c r="L171" s="106">
        <f t="shared" si="37"/>
        <v>0.11428571428571432</v>
      </c>
    </row>
    <row r="172" spans="1:12" ht="30" hidden="1" customHeight="1">
      <c r="A172" s="25" t="s">
        <v>337</v>
      </c>
      <c r="B172" s="44" t="s">
        <v>338</v>
      </c>
      <c r="C172" s="43">
        <v>175</v>
      </c>
      <c r="D172" s="43">
        <v>175</v>
      </c>
      <c r="E172" s="43">
        <f>ПМУ!C180</f>
        <v>195</v>
      </c>
      <c r="F172" s="43">
        <f>ПМУ!D180</f>
        <v>195</v>
      </c>
      <c r="I172" s="31">
        <f t="shared" si="34"/>
        <v>20</v>
      </c>
      <c r="J172" s="106">
        <f t="shared" si="35"/>
        <v>0.11428571428571432</v>
      </c>
      <c r="K172" s="31">
        <f t="shared" si="36"/>
        <v>20</v>
      </c>
      <c r="L172" s="106">
        <f t="shared" si="37"/>
        <v>0.11428571428571432</v>
      </c>
    </row>
    <row r="173" spans="1:12" s="6" customFormat="1" ht="30" hidden="1" customHeight="1">
      <c r="A173" s="25" t="s">
        <v>339</v>
      </c>
      <c r="B173" s="44" t="s">
        <v>340</v>
      </c>
      <c r="C173" s="43">
        <v>175</v>
      </c>
      <c r="D173" s="43">
        <v>175</v>
      </c>
      <c r="E173" s="43">
        <f>ПМУ!C181</f>
        <v>195</v>
      </c>
      <c r="F173" s="43">
        <f>ПМУ!D181</f>
        <v>195</v>
      </c>
      <c r="G173" s="5"/>
      <c r="I173" s="31">
        <f t="shared" si="34"/>
        <v>20</v>
      </c>
      <c r="J173" s="106">
        <f t="shared" si="35"/>
        <v>0.11428571428571432</v>
      </c>
      <c r="K173" s="31">
        <f t="shared" si="36"/>
        <v>20</v>
      </c>
      <c r="L173" s="106">
        <f t="shared" si="37"/>
        <v>0.11428571428571432</v>
      </c>
    </row>
    <row r="174" spans="1:12" s="6" customFormat="1" ht="30" hidden="1" customHeight="1">
      <c r="A174" s="25" t="s">
        <v>341</v>
      </c>
      <c r="B174" s="44" t="s">
        <v>342</v>
      </c>
      <c r="C174" s="43">
        <v>120</v>
      </c>
      <c r="D174" s="43">
        <v>120</v>
      </c>
      <c r="E174" s="43">
        <f>ПМУ!C182</f>
        <v>130</v>
      </c>
      <c r="F174" s="43">
        <f>ПМУ!D182</f>
        <v>130</v>
      </c>
      <c r="G174" s="5"/>
      <c r="I174" s="31">
        <f t="shared" si="34"/>
        <v>10</v>
      </c>
      <c r="J174" s="106">
        <f t="shared" si="35"/>
        <v>8.3333333333333259E-2</v>
      </c>
      <c r="K174" s="31">
        <f t="shared" si="36"/>
        <v>10</v>
      </c>
      <c r="L174" s="106">
        <f t="shared" si="37"/>
        <v>8.3333333333333259E-2</v>
      </c>
    </row>
    <row r="175" spans="1:12" s="6" customFormat="1" ht="30" hidden="1" customHeight="1">
      <c r="A175" s="25" t="s">
        <v>343</v>
      </c>
      <c r="B175" s="44" t="s">
        <v>344</v>
      </c>
      <c r="C175" s="43">
        <v>290</v>
      </c>
      <c r="D175" s="43">
        <v>290</v>
      </c>
      <c r="E175" s="43">
        <f>ПМУ!C183</f>
        <v>320</v>
      </c>
      <c r="F175" s="43">
        <f>ПМУ!D183</f>
        <v>320</v>
      </c>
      <c r="G175" s="5"/>
      <c r="I175" s="31">
        <f t="shared" si="34"/>
        <v>30</v>
      </c>
      <c r="J175" s="106">
        <f t="shared" si="35"/>
        <v>0.10344827586206895</v>
      </c>
      <c r="K175" s="31">
        <f t="shared" si="36"/>
        <v>30</v>
      </c>
      <c r="L175" s="106">
        <f t="shared" si="37"/>
        <v>0.10344827586206895</v>
      </c>
    </row>
    <row r="176" spans="1:12" s="6" customFormat="1" ht="30" hidden="1" customHeight="1">
      <c r="A176" s="25" t="s">
        <v>345</v>
      </c>
      <c r="B176" s="44" t="s">
        <v>346</v>
      </c>
      <c r="C176" s="43">
        <v>175</v>
      </c>
      <c r="D176" s="43">
        <v>175</v>
      </c>
      <c r="E176" s="43">
        <f>ПМУ!C184</f>
        <v>195</v>
      </c>
      <c r="F176" s="43">
        <f>ПМУ!D184</f>
        <v>195</v>
      </c>
      <c r="G176" s="5"/>
      <c r="I176" s="31">
        <f t="shared" si="34"/>
        <v>20</v>
      </c>
      <c r="J176" s="106">
        <f t="shared" si="35"/>
        <v>0.11428571428571432</v>
      </c>
      <c r="K176" s="31">
        <f t="shared" si="36"/>
        <v>20</v>
      </c>
      <c r="L176" s="106">
        <f t="shared" si="37"/>
        <v>0.11428571428571432</v>
      </c>
    </row>
    <row r="177" spans="1:12" s="6" customFormat="1" ht="30" hidden="1" customHeight="1">
      <c r="A177" s="25" t="s">
        <v>347</v>
      </c>
      <c r="B177" s="44" t="s">
        <v>348</v>
      </c>
      <c r="C177" s="43">
        <v>175</v>
      </c>
      <c r="D177" s="43">
        <v>175</v>
      </c>
      <c r="E177" s="43">
        <f>ПМУ!C185</f>
        <v>195</v>
      </c>
      <c r="F177" s="43">
        <f>ПМУ!D185</f>
        <v>195</v>
      </c>
      <c r="G177" s="5"/>
      <c r="I177" s="31">
        <f t="shared" si="34"/>
        <v>20</v>
      </c>
      <c r="J177" s="106">
        <f t="shared" si="35"/>
        <v>0.11428571428571432</v>
      </c>
      <c r="K177" s="31">
        <f t="shared" si="36"/>
        <v>20</v>
      </c>
      <c r="L177" s="106">
        <f t="shared" si="37"/>
        <v>0.11428571428571432</v>
      </c>
    </row>
    <row r="178" spans="1:12" s="6" customFormat="1" ht="30" hidden="1" customHeight="1">
      <c r="A178" s="25" t="s">
        <v>349</v>
      </c>
      <c r="B178" s="44" t="s">
        <v>350</v>
      </c>
      <c r="C178" s="43">
        <v>290</v>
      </c>
      <c r="D178" s="43">
        <v>290</v>
      </c>
      <c r="E178" s="43">
        <f>ПМУ!C186</f>
        <v>320</v>
      </c>
      <c r="F178" s="43">
        <f>ПМУ!D186</f>
        <v>320</v>
      </c>
      <c r="G178" s="5"/>
      <c r="I178" s="31">
        <f t="shared" si="34"/>
        <v>30</v>
      </c>
      <c r="J178" s="106">
        <f t="shared" si="35"/>
        <v>0.10344827586206895</v>
      </c>
      <c r="K178" s="31">
        <f t="shared" si="36"/>
        <v>30</v>
      </c>
      <c r="L178" s="106">
        <f t="shared" si="37"/>
        <v>0.10344827586206895</v>
      </c>
    </row>
    <row r="179" spans="1:12" s="6" customFormat="1" ht="30" hidden="1" customHeight="1">
      <c r="A179" s="25" t="s">
        <v>351</v>
      </c>
      <c r="B179" s="44" t="s">
        <v>352</v>
      </c>
      <c r="C179" s="43">
        <v>325</v>
      </c>
      <c r="D179" s="43">
        <v>325</v>
      </c>
      <c r="E179" s="43">
        <f>ПМУ!C187</f>
        <v>360</v>
      </c>
      <c r="F179" s="43">
        <f>ПМУ!D187</f>
        <v>360</v>
      </c>
      <c r="G179" s="5"/>
      <c r="I179" s="31">
        <f t="shared" si="34"/>
        <v>35</v>
      </c>
      <c r="J179" s="106">
        <f t="shared" si="35"/>
        <v>0.10769230769230775</v>
      </c>
      <c r="K179" s="31">
        <f t="shared" si="36"/>
        <v>35</v>
      </c>
      <c r="L179" s="106">
        <f t="shared" si="37"/>
        <v>0.10769230769230775</v>
      </c>
    </row>
    <row r="180" spans="1:12" s="6" customFormat="1" ht="30" hidden="1" customHeight="1">
      <c r="A180" s="25" t="s">
        <v>353</v>
      </c>
      <c r="B180" s="44" t="s">
        <v>354</v>
      </c>
      <c r="C180" s="43">
        <v>325</v>
      </c>
      <c r="D180" s="43">
        <v>325</v>
      </c>
      <c r="E180" s="43">
        <f>ПМУ!C188</f>
        <v>360</v>
      </c>
      <c r="F180" s="43">
        <f>ПМУ!D188</f>
        <v>360</v>
      </c>
      <c r="G180" s="5"/>
      <c r="I180" s="31">
        <f t="shared" si="34"/>
        <v>35</v>
      </c>
      <c r="J180" s="106">
        <f t="shared" si="35"/>
        <v>0.10769230769230775</v>
      </c>
      <c r="K180" s="31">
        <f t="shared" si="36"/>
        <v>35</v>
      </c>
      <c r="L180" s="106">
        <f t="shared" si="37"/>
        <v>0.10769230769230775</v>
      </c>
    </row>
    <row r="181" spans="1:12" s="6" customFormat="1" ht="15">
      <c r="A181" s="25" t="s">
        <v>355</v>
      </c>
      <c r="B181" s="44" t="s">
        <v>356</v>
      </c>
      <c r="C181" s="31">
        <v>30</v>
      </c>
      <c r="D181" s="31">
        <v>30</v>
      </c>
      <c r="E181" s="31">
        <f>ПМУ!C189</f>
        <v>35</v>
      </c>
      <c r="F181" s="31">
        <f>ПМУ!D189</f>
        <v>35</v>
      </c>
      <c r="G181" s="5">
        <v>60</v>
      </c>
      <c r="I181" s="31">
        <f t="shared" si="34"/>
        <v>5</v>
      </c>
      <c r="J181" s="106">
        <f t="shared" si="35"/>
        <v>0.16666666666666674</v>
      </c>
      <c r="K181" s="31">
        <f t="shared" si="36"/>
        <v>5</v>
      </c>
      <c r="L181" s="106">
        <f t="shared" si="37"/>
        <v>0.16666666666666674</v>
      </c>
    </row>
    <row r="182" spans="1:12" s="6" customFormat="1" ht="15">
      <c r="A182" s="25" t="s">
        <v>357</v>
      </c>
      <c r="B182" s="26" t="s">
        <v>358</v>
      </c>
      <c r="C182" s="27">
        <v>540</v>
      </c>
      <c r="D182" s="27">
        <v>540</v>
      </c>
      <c r="E182" s="27">
        <f>ПМУ!C190</f>
        <v>595</v>
      </c>
      <c r="F182" s="27">
        <f>ПМУ!D190</f>
        <v>595</v>
      </c>
      <c r="G182" s="5"/>
      <c r="I182" s="31">
        <f t="shared" si="34"/>
        <v>55</v>
      </c>
      <c r="J182" s="106">
        <f t="shared" si="35"/>
        <v>0.10185185185185186</v>
      </c>
      <c r="K182" s="31">
        <f t="shared" si="36"/>
        <v>55</v>
      </c>
      <c r="L182" s="106">
        <f t="shared" si="37"/>
        <v>0.10185185185185186</v>
      </c>
    </row>
    <row r="183" spans="1:12" s="6" customFormat="1" ht="15" hidden="1" customHeight="1">
      <c r="A183" s="22" t="s">
        <v>359</v>
      </c>
      <c r="B183" s="62" t="s">
        <v>360</v>
      </c>
      <c r="C183" s="55"/>
      <c r="D183" s="24"/>
      <c r="E183" s="55"/>
      <c r="F183" s="24"/>
      <c r="G183" s="5"/>
      <c r="I183" s="55"/>
      <c r="J183" s="24"/>
      <c r="K183" s="55"/>
      <c r="L183" s="24"/>
    </row>
    <row r="184" spans="1:12" s="6" customFormat="1" ht="15" hidden="1" customHeight="1">
      <c r="A184" s="25" t="s">
        <v>361</v>
      </c>
      <c r="B184" s="26" t="s">
        <v>362</v>
      </c>
      <c r="C184" s="27">
        <v>1000</v>
      </c>
      <c r="D184" s="27">
        <v>1000</v>
      </c>
      <c r="E184" s="27">
        <v>1000</v>
      </c>
      <c r="F184" s="27">
        <v>1000</v>
      </c>
      <c r="G184" s="5"/>
      <c r="I184" s="27">
        <f t="shared" ref="I184" si="38">E184-C184</f>
        <v>0</v>
      </c>
      <c r="J184" s="106">
        <f t="shared" ref="J184" si="39">E184/C184-1</f>
        <v>0</v>
      </c>
      <c r="K184" s="27">
        <f t="shared" ref="K184" si="40">F184-D184</f>
        <v>0</v>
      </c>
      <c r="L184" s="106">
        <f t="shared" ref="L184" si="41">F184/D184-1</f>
        <v>0</v>
      </c>
    </row>
    <row r="185" spans="1:12" s="6" customFormat="1" ht="15">
      <c r="A185" s="28" t="s">
        <v>363</v>
      </c>
      <c r="B185" s="28" t="s">
        <v>364</v>
      </c>
      <c r="C185" s="58"/>
      <c r="D185" s="30"/>
      <c r="E185" s="58"/>
      <c r="F185" s="30"/>
      <c r="G185" s="5"/>
      <c r="I185" s="58"/>
      <c r="J185" s="30"/>
      <c r="K185" s="58"/>
      <c r="L185" s="30"/>
    </row>
    <row r="186" spans="1:12" s="6" customFormat="1" ht="15">
      <c r="A186" s="25" t="s">
        <v>365</v>
      </c>
      <c r="B186" s="36" t="s">
        <v>366</v>
      </c>
      <c r="C186" s="35">
        <v>300</v>
      </c>
      <c r="D186" s="35">
        <v>300</v>
      </c>
      <c r="E186" s="35">
        <f>ПМУ!C194</f>
        <v>330</v>
      </c>
      <c r="F186" s="35">
        <f>ПМУ!D194</f>
        <v>330</v>
      </c>
      <c r="G186" s="5"/>
      <c r="I186" s="31">
        <f t="shared" ref="I186:I198" si="42">E186-C186</f>
        <v>30</v>
      </c>
      <c r="J186" s="106">
        <f t="shared" ref="J186:J198" si="43">E186/C186-1</f>
        <v>0.10000000000000009</v>
      </c>
      <c r="K186" s="31">
        <f t="shared" ref="K186:K198" si="44">F186-D186</f>
        <v>30</v>
      </c>
      <c r="L186" s="106">
        <f t="shared" ref="L186:L198" si="45">F186/D186-1</f>
        <v>0.10000000000000009</v>
      </c>
    </row>
    <row r="187" spans="1:12" s="6" customFormat="1" ht="30">
      <c r="A187" s="25" t="s">
        <v>367</v>
      </c>
      <c r="B187" s="36" t="s">
        <v>368</v>
      </c>
      <c r="C187" s="35">
        <v>300</v>
      </c>
      <c r="D187" s="35">
        <v>300</v>
      </c>
      <c r="E187" s="35">
        <f>ПМУ!C195</f>
        <v>330</v>
      </c>
      <c r="F187" s="35">
        <f>ПМУ!D195</f>
        <v>330</v>
      </c>
      <c r="G187" s="5"/>
      <c r="I187" s="31">
        <f t="shared" si="42"/>
        <v>30</v>
      </c>
      <c r="J187" s="106">
        <f t="shared" si="43"/>
        <v>0.10000000000000009</v>
      </c>
      <c r="K187" s="31">
        <f t="shared" si="44"/>
        <v>30</v>
      </c>
      <c r="L187" s="106">
        <f t="shared" si="45"/>
        <v>0.10000000000000009</v>
      </c>
    </row>
    <row r="188" spans="1:12" s="6" customFormat="1" ht="15">
      <c r="A188" s="25" t="s">
        <v>369</v>
      </c>
      <c r="B188" s="26" t="s">
        <v>370</v>
      </c>
      <c r="C188" s="35">
        <v>1450</v>
      </c>
      <c r="D188" s="35">
        <v>1450</v>
      </c>
      <c r="E188" s="35">
        <f>ПМУ!C196</f>
        <v>1595</v>
      </c>
      <c r="F188" s="35">
        <f>ПМУ!D196</f>
        <v>1595</v>
      </c>
      <c r="G188" s="5"/>
      <c r="I188" s="31">
        <f t="shared" si="42"/>
        <v>145</v>
      </c>
      <c r="J188" s="106">
        <f t="shared" si="43"/>
        <v>0.10000000000000009</v>
      </c>
      <c r="K188" s="31">
        <f t="shared" si="44"/>
        <v>145</v>
      </c>
      <c r="L188" s="106">
        <f t="shared" si="45"/>
        <v>0.10000000000000009</v>
      </c>
    </row>
    <row r="189" spans="1:12" s="6" customFormat="1" ht="15">
      <c r="A189" s="25" t="s">
        <v>371</v>
      </c>
      <c r="B189" s="26" t="s">
        <v>372</v>
      </c>
      <c r="C189" s="35">
        <v>1200</v>
      </c>
      <c r="D189" s="35">
        <v>1200</v>
      </c>
      <c r="E189" s="35">
        <f>ПМУ!C197</f>
        <v>1320</v>
      </c>
      <c r="F189" s="35">
        <f>ПМУ!D197</f>
        <v>1320</v>
      </c>
      <c r="G189" s="5"/>
      <c r="I189" s="31">
        <f t="shared" si="42"/>
        <v>120</v>
      </c>
      <c r="J189" s="106">
        <f t="shared" si="43"/>
        <v>0.10000000000000009</v>
      </c>
      <c r="K189" s="31">
        <f t="shared" si="44"/>
        <v>120</v>
      </c>
      <c r="L189" s="106">
        <f t="shared" si="45"/>
        <v>0.10000000000000009</v>
      </c>
    </row>
    <row r="190" spans="1:12" s="6" customFormat="1" ht="15">
      <c r="A190" s="25" t="s">
        <v>373</v>
      </c>
      <c r="B190" s="26" t="s">
        <v>374</v>
      </c>
      <c r="C190" s="35">
        <v>420</v>
      </c>
      <c r="D190" s="35">
        <v>420</v>
      </c>
      <c r="E190" s="35">
        <f>ПМУ!C198</f>
        <v>460</v>
      </c>
      <c r="F190" s="35">
        <f>ПМУ!D198</f>
        <v>460</v>
      </c>
      <c r="G190" s="5"/>
      <c r="I190" s="31">
        <f t="shared" si="42"/>
        <v>40</v>
      </c>
      <c r="J190" s="106">
        <f t="shared" si="43"/>
        <v>9.5238095238095344E-2</v>
      </c>
      <c r="K190" s="31">
        <f t="shared" si="44"/>
        <v>40</v>
      </c>
      <c r="L190" s="106">
        <f t="shared" si="45"/>
        <v>9.5238095238095344E-2</v>
      </c>
    </row>
    <row r="191" spans="1:12" s="6" customFormat="1" ht="15">
      <c r="A191" s="25" t="s">
        <v>375</v>
      </c>
      <c r="B191" s="26" t="s">
        <v>376</v>
      </c>
      <c r="C191" s="35">
        <v>315</v>
      </c>
      <c r="D191" s="35">
        <v>315</v>
      </c>
      <c r="E191" s="35">
        <f>ПМУ!C199</f>
        <v>345</v>
      </c>
      <c r="F191" s="35">
        <f>ПМУ!D199</f>
        <v>345</v>
      </c>
      <c r="G191" s="5"/>
      <c r="I191" s="31">
        <f t="shared" si="42"/>
        <v>30</v>
      </c>
      <c r="J191" s="106">
        <f t="shared" si="43"/>
        <v>9.5238095238095344E-2</v>
      </c>
      <c r="K191" s="31">
        <f t="shared" si="44"/>
        <v>30</v>
      </c>
      <c r="L191" s="106">
        <f t="shared" si="45"/>
        <v>9.5238095238095344E-2</v>
      </c>
    </row>
    <row r="192" spans="1:12" s="6" customFormat="1" ht="30">
      <c r="A192" s="25" t="s">
        <v>377</v>
      </c>
      <c r="B192" s="26" t="s">
        <v>378</v>
      </c>
      <c r="C192" s="35">
        <v>420</v>
      </c>
      <c r="D192" s="35">
        <v>420</v>
      </c>
      <c r="E192" s="35">
        <f>ПМУ!C200</f>
        <v>460</v>
      </c>
      <c r="F192" s="35">
        <f>ПМУ!D200</f>
        <v>460</v>
      </c>
      <c r="G192" s="5"/>
      <c r="I192" s="31">
        <f t="shared" si="42"/>
        <v>40</v>
      </c>
      <c r="J192" s="106">
        <f t="shared" si="43"/>
        <v>9.5238095238095344E-2</v>
      </c>
      <c r="K192" s="31">
        <f t="shared" si="44"/>
        <v>40</v>
      </c>
      <c r="L192" s="106">
        <f t="shared" si="45"/>
        <v>9.5238095238095344E-2</v>
      </c>
    </row>
    <row r="193" spans="1:12" s="6" customFormat="1" ht="15">
      <c r="A193" s="25" t="s">
        <v>379</v>
      </c>
      <c r="B193" s="26" t="s">
        <v>380</v>
      </c>
      <c r="C193" s="32">
        <v>540</v>
      </c>
      <c r="D193" s="32">
        <v>540</v>
      </c>
      <c r="E193" s="32">
        <f>ПМУ!C201</f>
        <v>595</v>
      </c>
      <c r="F193" s="32">
        <f>ПМУ!D201</f>
        <v>595</v>
      </c>
      <c r="G193" s="5"/>
      <c r="H193" s="6">
        <v>551</v>
      </c>
      <c r="I193" s="31">
        <f t="shared" si="42"/>
        <v>55</v>
      </c>
      <c r="J193" s="106">
        <f t="shared" si="43"/>
        <v>0.10185185185185186</v>
      </c>
      <c r="K193" s="31">
        <f t="shared" si="44"/>
        <v>55</v>
      </c>
      <c r="L193" s="106">
        <f t="shared" si="45"/>
        <v>0.10185185185185186</v>
      </c>
    </row>
    <row r="194" spans="1:12" s="6" customFormat="1" ht="30">
      <c r="A194" s="25" t="s">
        <v>381</v>
      </c>
      <c r="B194" s="26" t="s">
        <v>382</v>
      </c>
      <c r="C194" s="32">
        <v>540</v>
      </c>
      <c r="D194" s="32">
        <v>540</v>
      </c>
      <c r="E194" s="32">
        <f>ПМУ!C202</f>
        <v>595</v>
      </c>
      <c r="F194" s="32">
        <f>ПМУ!D202</f>
        <v>595</v>
      </c>
      <c r="G194" s="5"/>
      <c r="I194" s="31">
        <f t="shared" si="42"/>
        <v>55</v>
      </c>
      <c r="J194" s="106">
        <f t="shared" si="43"/>
        <v>0.10185185185185186</v>
      </c>
      <c r="K194" s="31">
        <f t="shared" si="44"/>
        <v>55</v>
      </c>
      <c r="L194" s="106">
        <f t="shared" si="45"/>
        <v>0.10185185185185186</v>
      </c>
    </row>
    <row r="195" spans="1:12" s="6" customFormat="1" ht="15">
      <c r="A195" s="25" t="s">
        <v>383</v>
      </c>
      <c r="B195" s="26" t="s">
        <v>384</v>
      </c>
      <c r="C195" s="35">
        <v>970</v>
      </c>
      <c r="D195" s="35">
        <v>970</v>
      </c>
      <c r="E195" s="35">
        <f>ПМУ!C203</f>
        <v>1065</v>
      </c>
      <c r="F195" s="35">
        <f>ПМУ!D203</f>
        <v>1065</v>
      </c>
      <c r="G195" s="5"/>
      <c r="I195" s="31">
        <f t="shared" si="42"/>
        <v>95</v>
      </c>
      <c r="J195" s="106">
        <f t="shared" si="43"/>
        <v>9.7938144329897003E-2</v>
      </c>
      <c r="K195" s="31">
        <f t="shared" si="44"/>
        <v>95</v>
      </c>
      <c r="L195" s="106">
        <f t="shared" si="45"/>
        <v>9.7938144329897003E-2</v>
      </c>
    </row>
    <row r="196" spans="1:12" s="6" customFormat="1" ht="45" hidden="1" customHeight="1">
      <c r="A196" s="25" t="s">
        <v>385</v>
      </c>
      <c r="B196" s="26" t="s">
        <v>386</v>
      </c>
      <c r="C196" s="37">
        <v>540</v>
      </c>
      <c r="D196" s="37">
        <v>540</v>
      </c>
      <c r="E196" s="37">
        <f>ПМУ!C204</f>
        <v>595</v>
      </c>
      <c r="F196" s="37">
        <f>ПМУ!D204</f>
        <v>595</v>
      </c>
      <c r="G196" s="5"/>
      <c r="I196" s="31">
        <f t="shared" si="42"/>
        <v>55</v>
      </c>
      <c r="J196" s="106">
        <f t="shared" si="43"/>
        <v>0.10185185185185186</v>
      </c>
      <c r="K196" s="31">
        <f t="shared" si="44"/>
        <v>55</v>
      </c>
      <c r="L196" s="106">
        <f t="shared" si="45"/>
        <v>0.10185185185185186</v>
      </c>
    </row>
    <row r="197" spans="1:12" s="6" customFormat="1" ht="15" hidden="1" customHeight="1">
      <c r="A197" s="25" t="s">
        <v>387</v>
      </c>
      <c r="B197" s="26" t="s">
        <v>388</v>
      </c>
      <c r="C197" s="37">
        <v>300</v>
      </c>
      <c r="D197" s="37">
        <v>300</v>
      </c>
      <c r="E197" s="37">
        <f>ПМУ!C205</f>
        <v>330</v>
      </c>
      <c r="F197" s="37">
        <f>ПМУ!D205</f>
        <v>330</v>
      </c>
      <c r="G197" s="5"/>
      <c r="I197" s="31">
        <f t="shared" si="42"/>
        <v>30</v>
      </c>
      <c r="J197" s="106">
        <f t="shared" si="43"/>
        <v>0.10000000000000009</v>
      </c>
      <c r="K197" s="31">
        <f t="shared" si="44"/>
        <v>30</v>
      </c>
      <c r="L197" s="106">
        <f t="shared" si="45"/>
        <v>0.10000000000000009</v>
      </c>
    </row>
    <row r="198" spans="1:12" s="6" customFormat="1" ht="15">
      <c r="A198" s="25" t="s">
        <v>389</v>
      </c>
      <c r="B198" s="26" t="s">
        <v>390</v>
      </c>
      <c r="C198" s="35">
        <v>1200</v>
      </c>
      <c r="D198" s="35">
        <v>1200</v>
      </c>
      <c r="E198" s="35">
        <f>ПМУ!C206</f>
        <v>1320</v>
      </c>
      <c r="F198" s="35">
        <f>ПМУ!D206</f>
        <v>1320</v>
      </c>
      <c r="G198" s="5"/>
      <c r="I198" s="31">
        <f t="shared" si="42"/>
        <v>120</v>
      </c>
      <c r="J198" s="106">
        <f t="shared" si="43"/>
        <v>0.10000000000000009</v>
      </c>
      <c r="K198" s="31">
        <f t="shared" si="44"/>
        <v>120</v>
      </c>
      <c r="L198" s="106">
        <f t="shared" si="45"/>
        <v>0.10000000000000009</v>
      </c>
    </row>
    <row r="199" spans="1:12" s="6" customFormat="1" ht="15" hidden="1" customHeight="1">
      <c r="A199" s="28" t="s">
        <v>391</v>
      </c>
      <c r="B199" s="28" t="s">
        <v>392</v>
      </c>
      <c r="C199" s="58"/>
      <c r="D199" s="30"/>
      <c r="E199" s="58"/>
      <c r="F199" s="30"/>
      <c r="G199" s="5"/>
      <c r="I199" s="58"/>
      <c r="J199" s="30"/>
      <c r="K199" s="58"/>
      <c r="L199" s="30"/>
    </row>
    <row r="200" spans="1:12" s="6" customFormat="1" ht="15" hidden="1" customHeight="1">
      <c r="A200" s="25" t="s">
        <v>393</v>
      </c>
      <c r="B200" s="26" t="s">
        <v>394</v>
      </c>
      <c r="C200" s="37">
        <v>480</v>
      </c>
      <c r="D200" s="37">
        <v>480</v>
      </c>
      <c r="E200" s="37">
        <f>MROUND(C200*1.086,5)</f>
        <v>520</v>
      </c>
      <c r="F200" s="37">
        <f>MROUND(D200*1.086,5)</f>
        <v>520</v>
      </c>
      <c r="G200" s="5"/>
      <c r="I200" s="37">
        <f t="shared" ref="I200" si="46">E200-C200</f>
        <v>40</v>
      </c>
      <c r="J200" s="107">
        <f t="shared" ref="J200" si="47">E200/C200-1</f>
        <v>8.3333333333333259E-2</v>
      </c>
      <c r="K200" s="37">
        <f t="shared" ref="K200" si="48">F200-D200</f>
        <v>40</v>
      </c>
      <c r="L200" s="107">
        <f t="shared" ref="L200" si="49">F200/D200-1</f>
        <v>8.3333333333333259E-2</v>
      </c>
    </row>
    <row r="201" spans="1:12" ht="21" hidden="1" customHeight="1">
      <c r="A201" s="25" t="s">
        <v>395</v>
      </c>
      <c r="B201" s="26" t="s">
        <v>396</v>
      </c>
      <c r="C201" s="37">
        <v>240</v>
      </c>
      <c r="D201" s="37">
        <v>240</v>
      </c>
      <c r="E201" s="37">
        <f t="shared" ref="E201:E230" si="50">MROUND(C201*1.086,5)</f>
        <v>260</v>
      </c>
      <c r="F201" s="37">
        <f t="shared" ref="F201:F230" si="51">MROUND(D201*1.086,5)</f>
        <v>260</v>
      </c>
      <c r="I201" s="37">
        <f t="shared" ref="I201:I230" si="52">E201-C201</f>
        <v>20</v>
      </c>
      <c r="J201" s="107">
        <f t="shared" ref="J201:J230" si="53">E201/C201-1</f>
        <v>8.3333333333333259E-2</v>
      </c>
      <c r="K201" s="37">
        <f t="shared" ref="K201:K230" si="54">F201-D201</f>
        <v>20</v>
      </c>
      <c r="L201" s="107">
        <f t="shared" ref="L201:L230" si="55">F201/D201-1</f>
        <v>8.3333333333333259E-2</v>
      </c>
    </row>
    <row r="202" spans="1:12" ht="21" hidden="1" customHeight="1">
      <c r="A202" s="25" t="s">
        <v>397</v>
      </c>
      <c r="B202" s="26" t="s">
        <v>398</v>
      </c>
      <c r="C202" s="37">
        <v>240</v>
      </c>
      <c r="D202" s="37">
        <v>240</v>
      </c>
      <c r="E202" s="37">
        <f t="shared" si="50"/>
        <v>260</v>
      </c>
      <c r="F202" s="37">
        <f t="shared" si="51"/>
        <v>260</v>
      </c>
      <c r="I202" s="37">
        <f t="shared" si="52"/>
        <v>20</v>
      </c>
      <c r="J202" s="107">
        <f t="shared" si="53"/>
        <v>8.3333333333333259E-2</v>
      </c>
      <c r="K202" s="37">
        <f t="shared" si="54"/>
        <v>20</v>
      </c>
      <c r="L202" s="107">
        <f t="shared" si="55"/>
        <v>8.3333333333333259E-2</v>
      </c>
    </row>
    <row r="203" spans="1:12" s="6" customFormat="1" ht="15" hidden="1" customHeight="1">
      <c r="A203" s="25" t="s">
        <v>399</v>
      </c>
      <c r="B203" s="26" t="s">
        <v>400</v>
      </c>
      <c r="C203" s="37">
        <v>185</v>
      </c>
      <c r="D203" s="37">
        <v>185</v>
      </c>
      <c r="E203" s="37">
        <f t="shared" si="50"/>
        <v>200</v>
      </c>
      <c r="F203" s="37">
        <f t="shared" si="51"/>
        <v>200</v>
      </c>
      <c r="G203" s="5"/>
      <c r="I203" s="37">
        <f t="shared" si="52"/>
        <v>15</v>
      </c>
      <c r="J203" s="107">
        <f t="shared" si="53"/>
        <v>8.1081081081081141E-2</v>
      </c>
      <c r="K203" s="37">
        <f t="shared" si="54"/>
        <v>15</v>
      </c>
      <c r="L203" s="107">
        <f t="shared" si="55"/>
        <v>8.1081081081081141E-2</v>
      </c>
    </row>
    <row r="204" spans="1:12" s="6" customFormat="1" ht="15" hidden="1" customHeight="1">
      <c r="A204" s="25" t="s">
        <v>401</v>
      </c>
      <c r="B204" s="26" t="s">
        <v>402</v>
      </c>
      <c r="C204" s="37">
        <v>185</v>
      </c>
      <c r="D204" s="37">
        <v>185</v>
      </c>
      <c r="E204" s="37">
        <f t="shared" si="50"/>
        <v>200</v>
      </c>
      <c r="F204" s="37">
        <f t="shared" si="51"/>
        <v>200</v>
      </c>
      <c r="G204" s="5"/>
      <c r="I204" s="37">
        <f t="shared" si="52"/>
        <v>15</v>
      </c>
      <c r="J204" s="107">
        <f t="shared" si="53"/>
        <v>8.1081081081081141E-2</v>
      </c>
      <c r="K204" s="37">
        <f t="shared" si="54"/>
        <v>15</v>
      </c>
      <c r="L204" s="107">
        <f t="shared" si="55"/>
        <v>8.1081081081081141E-2</v>
      </c>
    </row>
    <row r="205" spans="1:12" s="6" customFormat="1" ht="15" hidden="1" customHeight="1">
      <c r="A205" s="25" t="s">
        <v>403</v>
      </c>
      <c r="B205" s="26" t="s">
        <v>404</v>
      </c>
      <c r="C205" s="37">
        <v>165</v>
      </c>
      <c r="D205" s="37">
        <v>165</v>
      </c>
      <c r="E205" s="37">
        <f t="shared" si="50"/>
        <v>180</v>
      </c>
      <c r="F205" s="37">
        <f t="shared" si="51"/>
        <v>180</v>
      </c>
      <c r="G205" s="5"/>
      <c r="I205" s="37">
        <f t="shared" si="52"/>
        <v>15</v>
      </c>
      <c r="J205" s="107">
        <f t="shared" si="53"/>
        <v>9.0909090909090828E-2</v>
      </c>
      <c r="K205" s="37">
        <f t="shared" si="54"/>
        <v>15</v>
      </c>
      <c r="L205" s="107">
        <f t="shared" si="55"/>
        <v>9.0909090909090828E-2</v>
      </c>
    </row>
    <row r="206" spans="1:12" s="6" customFormat="1" ht="15" hidden="1" customHeight="1">
      <c r="A206" s="25" t="s">
        <v>405</v>
      </c>
      <c r="B206" s="26" t="s">
        <v>406</v>
      </c>
      <c r="C206" s="37">
        <v>240</v>
      </c>
      <c r="D206" s="37">
        <v>240</v>
      </c>
      <c r="E206" s="37">
        <f t="shared" si="50"/>
        <v>260</v>
      </c>
      <c r="F206" s="37">
        <f t="shared" si="51"/>
        <v>260</v>
      </c>
      <c r="G206" s="5"/>
      <c r="I206" s="37">
        <f t="shared" si="52"/>
        <v>20</v>
      </c>
      <c r="J206" s="107">
        <f t="shared" si="53"/>
        <v>8.3333333333333259E-2</v>
      </c>
      <c r="K206" s="37">
        <f t="shared" si="54"/>
        <v>20</v>
      </c>
      <c r="L206" s="107">
        <f t="shared" si="55"/>
        <v>8.3333333333333259E-2</v>
      </c>
    </row>
    <row r="207" spans="1:12" s="6" customFormat="1" ht="30" hidden="1" customHeight="1">
      <c r="A207" s="25" t="s">
        <v>407</v>
      </c>
      <c r="B207" s="26" t="s">
        <v>408</v>
      </c>
      <c r="C207" s="37">
        <v>480</v>
      </c>
      <c r="D207" s="37">
        <v>480</v>
      </c>
      <c r="E207" s="37">
        <f t="shared" si="50"/>
        <v>520</v>
      </c>
      <c r="F207" s="37">
        <f t="shared" si="51"/>
        <v>520</v>
      </c>
      <c r="G207" s="5"/>
      <c r="I207" s="37">
        <f t="shared" si="52"/>
        <v>40</v>
      </c>
      <c r="J207" s="107">
        <f t="shared" si="53"/>
        <v>8.3333333333333259E-2</v>
      </c>
      <c r="K207" s="37">
        <f t="shared" si="54"/>
        <v>40</v>
      </c>
      <c r="L207" s="107">
        <f t="shared" si="55"/>
        <v>8.3333333333333259E-2</v>
      </c>
    </row>
    <row r="208" spans="1:12" s="6" customFormat="1" ht="30" hidden="1" customHeight="1">
      <c r="A208" s="25" t="s">
        <v>409</v>
      </c>
      <c r="B208" s="26" t="s">
        <v>410</v>
      </c>
      <c r="C208" s="37">
        <v>480</v>
      </c>
      <c r="D208" s="37">
        <v>480</v>
      </c>
      <c r="E208" s="37">
        <f t="shared" si="50"/>
        <v>520</v>
      </c>
      <c r="F208" s="37">
        <f t="shared" si="51"/>
        <v>520</v>
      </c>
      <c r="G208" s="5"/>
      <c r="I208" s="37">
        <f t="shared" si="52"/>
        <v>40</v>
      </c>
      <c r="J208" s="107">
        <f t="shared" si="53"/>
        <v>8.3333333333333259E-2</v>
      </c>
      <c r="K208" s="37">
        <f t="shared" si="54"/>
        <v>40</v>
      </c>
      <c r="L208" s="107">
        <f t="shared" si="55"/>
        <v>8.3333333333333259E-2</v>
      </c>
    </row>
    <row r="209" spans="1:12" s="6" customFormat="1" ht="15" hidden="1" customHeight="1">
      <c r="A209" s="25" t="s">
        <v>411</v>
      </c>
      <c r="B209" s="26" t="s">
        <v>412</v>
      </c>
      <c r="C209" s="37">
        <v>480</v>
      </c>
      <c r="D209" s="37">
        <v>480</v>
      </c>
      <c r="E209" s="37">
        <f t="shared" si="50"/>
        <v>520</v>
      </c>
      <c r="F209" s="37">
        <f t="shared" si="51"/>
        <v>520</v>
      </c>
      <c r="G209" s="5"/>
      <c r="I209" s="37">
        <f t="shared" si="52"/>
        <v>40</v>
      </c>
      <c r="J209" s="107">
        <f t="shared" si="53"/>
        <v>8.3333333333333259E-2</v>
      </c>
      <c r="K209" s="37">
        <f t="shared" si="54"/>
        <v>40</v>
      </c>
      <c r="L209" s="107">
        <f t="shared" si="55"/>
        <v>8.3333333333333259E-2</v>
      </c>
    </row>
    <row r="210" spans="1:12" s="6" customFormat="1" ht="15" hidden="1" customHeight="1">
      <c r="A210" s="25" t="s">
        <v>413</v>
      </c>
      <c r="B210" s="26" t="s">
        <v>414</v>
      </c>
      <c r="C210" s="37">
        <v>480</v>
      </c>
      <c r="D210" s="37">
        <v>480</v>
      </c>
      <c r="E210" s="37">
        <f t="shared" si="50"/>
        <v>520</v>
      </c>
      <c r="F210" s="37">
        <f t="shared" si="51"/>
        <v>520</v>
      </c>
      <c r="G210" s="5"/>
      <c r="I210" s="37">
        <f t="shared" si="52"/>
        <v>40</v>
      </c>
      <c r="J210" s="107">
        <f t="shared" si="53"/>
        <v>8.3333333333333259E-2</v>
      </c>
      <c r="K210" s="37">
        <f t="shared" si="54"/>
        <v>40</v>
      </c>
      <c r="L210" s="107">
        <f t="shared" si="55"/>
        <v>8.3333333333333259E-2</v>
      </c>
    </row>
    <row r="211" spans="1:12" s="6" customFormat="1" ht="15" hidden="1" customHeight="1">
      <c r="A211" s="25" t="s">
        <v>415</v>
      </c>
      <c r="B211" s="26" t="s">
        <v>416</v>
      </c>
      <c r="C211" s="37">
        <v>480</v>
      </c>
      <c r="D211" s="37">
        <v>480</v>
      </c>
      <c r="E211" s="37">
        <f t="shared" si="50"/>
        <v>520</v>
      </c>
      <c r="F211" s="37">
        <f t="shared" si="51"/>
        <v>520</v>
      </c>
      <c r="G211" s="5"/>
      <c r="I211" s="37">
        <f t="shared" si="52"/>
        <v>40</v>
      </c>
      <c r="J211" s="107">
        <f t="shared" si="53"/>
        <v>8.3333333333333259E-2</v>
      </c>
      <c r="K211" s="37">
        <f t="shared" si="54"/>
        <v>40</v>
      </c>
      <c r="L211" s="107">
        <f t="shared" si="55"/>
        <v>8.3333333333333259E-2</v>
      </c>
    </row>
    <row r="212" spans="1:12" s="6" customFormat="1" ht="15" hidden="1" customHeight="1">
      <c r="A212" s="25" t="s">
        <v>417</v>
      </c>
      <c r="B212" s="26" t="s">
        <v>418</v>
      </c>
      <c r="C212" s="37">
        <v>360</v>
      </c>
      <c r="D212" s="37">
        <v>360</v>
      </c>
      <c r="E212" s="37">
        <f t="shared" si="50"/>
        <v>390</v>
      </c>
      <c r="F212" s="37">
        <f t="shared" si="51"/>
        <v>390</v>
      </c>
      <c r="G212" s="5"/>
      <c r="I212" s="37">
        <f t="shared" si="52"/>
        <v>30</v>
      </c>
      <c r="J212" s="107">
        <f t="shared" si="53"/>
        <v>8.3333333333333259E-2</v>
      </c>
      <c r="K212" s="37">
        <f t="shared" si="54"/>
        <v>30</v>
      </c>
      <c r="L212" s="107">
        <f t="shared" si="55"/>
        <v>8.3333333333333259E-2</v>
      </c>
    </row>
    <row r="213" spans="1:12" s="6" customFormat="1" ht="15" hidden="1" customHeight="1">
      <c r="A213" s="25" t="s">
        <v>419</v>
      </c>
      <c r="B213" s="26" t="s">
        <v>420</v>
      </c>
      <c r="C213" s="37">
        <v>360</v>
      </c>
      <c r="D213" s="37">
        <v>360</v>
      </c>
      <c r="E213" s="37">
        <f t="shared" si="50"/>
        <v>390</v>
      </c>
      <c r="F213" s="37">
        <f t="shared" si="51"/>
        <v>390</v>
      </c>
      <c r="G213" s="5"/>
      <c r="I213" s="37">
        <f t="shared" si="52"/>
        <v>30</v>
      </c>
      <c r="J213" s="107">
        <f t="shared" si="53"/>
        <v>8.3333333333333259E-2</v>
      </c>
      <c r="K213" s="37">
        <f t="shared" si="54"/>
        <v>30</v>
      </c>
      <c r="L213" s="107">
        <f t="shared" si="55"/>
        <v>8.3333333333333259E-2</v>
      </c>
    </row>
    <row r="214" spans="1:12" s="6" customFormat="1" ht="15" hidden="1" customHeight="1">
      <c r="A214" s="25" t="s">
        <v>421</v>
      </c>
      <c r="B214" s="26" t="s">
        <v>422</v>
      </c>
      <c r="C214" s="37">
        <v>480</v>
      </c>
      <c r="D214" s="37">
        <v>480</v>
      </c>
      <c r="E214" s="37">
        <f t="shared" si="50"/>
        <v>520</v>
      </c>
      <c r="F214" s="37">
        <f t="shared" si="51"/>
        <v>520</v>
      </c>
      <c r="G214" s="5"/>
      <c r="I214" s="37">
        <f t="shared" si="52"/>
        <v>40</v>
      </c>
      <c r="J214" s="107">
        <f t="shared" si="53"/>
        <v>8.3333333333333259E-2</v>
      </c>
      <c r="K214" s="37">
        <f t="shared" si="54"/>
        <v>40</v>
      </c>
      <c r="L214" s="107">
        <f t="shared" si="55"/>
        <v>8.3333333333333259E-2</v>
      </c>
    </row>
    <row r="215" spans="1:12" s="6" customFormat="1" ht="15" hidden="1" customHeight="1">
      <c r="A215" s="25" t="s">
        <v>423</v>
      </c>
      <c r="B215" s="26" t="s">
        <v>424</v>
      </c>
      <c r="C215" s="37">
        <v>360</v>
      </c>
      <c r="D215" s="37">
        <v>360</v>
      </c>
      <c r="E215" s="37">
        <f t="shared" si="50"/>
        <v>390</v>
      </c>
      <c r="F215" s="37">
        <f t="shared" si="51"/>
        <v>390</v>
      </c>
      <c r="G215" s="5"/>
      <c r="I215" s="37">
        <f t="shared" si="52"/>
        <v>30</v>
      </c>
      <c r="J215" s="107">
        <f t="shared" si="53"/>
        <v>8.3333333333333259E-2</v>
      </c>
      <c r="K215" s="37">
        <f t="shared" si="54"/>
        <v>30</v>
      </c>
      <c r="L215" s="107">
        <f t="shared" si="55"/>
        <v>8.3333333333333259E-2</v>
      </c>
    </row>
    <row r="216" spans="1:12" s="6" customFormat="1" ht="30" hidden="1" customHeight="1">
      <c r="A216" s="25" t="s">
        <v>425</v>
      </c>
      <c r="B216" s="26" t="s">
        <v>426</v>
      </c>
      <c r="C216" s="37">
        <v>715</v>
      </c>
      <c r="D216" s="37">
        <v>715</v>
      </c>
      <c r="E216" s="37">
        <f t="shared" si="50"/>
        <v>775</v>
      </c>
      <c r="F216" s="37">
        <f t="shared" si="51"/>
        <v>775</v>
      </c>
      <c r="G216" s="5"/>
      <c r="I216" s="37">
        <f t="shared" si="52"/>
        <v>60</v>
      </c>
      <c r="J216" s="107">
        <f t="shared" si="53"/>
        <v>8.3916083916083961E-2</v>
      </c>
      <c r="K216" s="37">
        <f t="shared" si="54"/>
        <v>60</v>
      </c>
      <c r="L216" s="107">
        <f t="shared" si="55"/>
        <v>8.3916083916083961E-2</v>
      </c>
    </row>
    <row r="217" spans="1:12" s="6" customFormat="1" ht="15" hidden="1" customHeight="1">
      <c r="A217" s="25" t="s">
        <v>427</v>
      </c>
      <c r="B217" s="26" t="s">
        <v>428</v>
      </c>
      <c r="C217" s="37">
        <v>715</v>
      </c>
      <c r="D217" s="37">
        <v>715</v>
      </c>
      <c r="E217" s="37">
        <f t="shared" si="50"/>
        <v>775</v>
      </c>
      <c r="F217" s="37">
        <f t="shared" si="51"/>
        <v>775</v>
      </c>
      <c r="G217" s="5"/>
      <c r="I217" s="37">
        <f t="shared" si="52"/>
        <v>60</v>
      </c>
      <c r="J217" s="107">
        <f t="shared" si="53"/>
        <v>8.3916083916083961E-2</v>
      </c>
      <c r="K217" s="37">
        <f t="shared" si="54"/>
        <v>60</v>
      </c>
      <c r="L217" s="107">
        <f t="shared" si="55"/>
        <v>8.3916083916083961E-2</v>
      </c>
    </row>
    <row r="218" spans="1:12" s="6" customFormat="1" ht="15" hidden="1" customHeight="1">
      <c r="A218" s="25" t="s">
        <v>429</v>
      </c>
      <c r="B218" s="26" t="s">
        <v>430</v>
      </c>
      <c r="C218" s="37">
        <v>595</v>
      </c>
      <c r="D218" s="37">
        <v>595</v>
      </c>
      <c r="E218" s="37">
        <f t="shared" si="50"/>
        <v>645</v>
      </c>
      <c r="F218" s="37">
        <f t="shared" si="51"/>
        <v>645</v>
      </c>
      <c r="G218" s="5"/>
      <c r="I218" s="37">
        <f t="shared" si="52"/>
        <v>50</v>
      </c>
      <c r="J218" s="107">
        <f t="shared" si="53"/>
        <v>8.4033613445378075E-2</v>
      </c>
      <c r="K218" s="37">
        <f t="shared" si="54"/>
        <v>50</v>
      </c>
      <c r="L218" s="107">
        <f t="shared" si="55"/>
        <v>8.4033613445378075E-2</v>
      </c>
    </row>
    <row r="219" spans="1:12" s="6" customFormat="1" ht="15" hidden="1" customHeight="1">
      <c r="A219" s="25" t="s">
        <v>431</v>
      </c>
      <c r="B219" s="26" t="s">
        <v>432</v>
      </c>
      <c r="C219" s="37">
        <v>595</v>
      </c>
      <c r="D219" s="37">
        <v>595</v>
      </c>
      <c r="E219" s="37">
        <f t="shared" si="50"/>
        <v>645</v>
      </c>
      <c r="F219" s="37">
        <f t="shared" si="51"/>
        <v>645</v>
      </c>
      <c r="G219" s="5"/>
      <c r="I219" s="37">
        <f t="shared" si="52"/>
        <v>50</v>
      </c>
      <c r="J219" s="107">
        <f t="shared" si="53"/>
        <v>8.4033613445378075E-2</v>
      </c>
      <c r="K219" s="37">
        <f t="shared" si="54"/>
        <v>50</v>
      </c>
      <c r="L219" s="107">
        <f t="shared" si="55"/>
        <v>8.4033613445378075E-2</v>
      </c>
    </row>
    <row r="220" spans="1:12" s="6" customFormat="1" ht="15" hidden="1" customHeight="1">
      <c r="A220" s="25" t="s">
        <v>433</v>
      </c>
      <c r="B220" s="26" t="s">
        <v>434</v>
      </c>
      <c r="C220" s="37">
        <v>595</v>
      </c>
      <c r="D220" s="37">
        <v>595</v>
      </c>
      <c r="E220" s="37">
        <f t="shared" si="50"/>
        <v>645</v>
      </c>
      <c r="F220" s="37">
        <f t="shared" si="51"/>
        <v>645</v>
      </c>
      <c r="G220" s="5"/>
      <c r="I220" s="37">
        <f t="shared" si="52"/>
        <v>50</v>
      </c>
      <c r="J220" s="107">
        <f t="shared" si="53"/>
        <v>8.4033613445378075E-2</v>
      </c>
      <c r="K220" s="37">
        <f t="shared" si="54"/>
        <v>50</v>
      </c>
      <c r="L220" s="107">
        <f t="shared" si="55"/>
        <v>8.4033613445378075E-2</v>
      </c>
    </row>
    <row r="221" spans="1:12" s="6" customFormat="1" ht="15" hidden="1" customHeight="1">
      <c r="A221" s="25" t="s">
        <v>435</v>
      </c>
      <c r="B221" s="26" t="s">
        <v>436</v>
      </c>
      <c r="C221" s="37">
        <v>595</v>
      </c>
      <c r="D221" s="37">
        <v>595</v>
      </c>
      <c r="E221" s="37">
        <f t="shared" si="50"/>
        <v>645</v>
      </c>
      <c r="F221" s="37">
        <f t="shared" si="51"/>
        <v>645</v>
      </c>
      <c r="G221" s="5"/>
      <c r="I221" s="37">
        <f t="shared" si="52"/>
        <v>50</v>
      </c>
      <c r="J221" s="107">
        <f t="shared" si="53"/>
        <v>8.4033613445378075E-2</v>
      </c>
      <c r="K221" s="37">
        <f t="shared" si="54"/>
        <v>50</v>
      </c>
      <c r="L221" s="107">
        <f t="shared" si="55"/>
        <v>8.4033613445378075E-2</v>
      </c>
    </row>
    <row r="222" spans="1:12" s="6" customFormat="1" ht="30" hidden="1" customHeight="1">
      <c r="A222" s="25" t="s">
        <v>437</v>
      </c>
      <c r="B222" s="26" t="s">
        <v>438</v>
      </c>
      <c r="C222" s="37">
        <v>595</v>
      </c>
      <c r="D222" s="37">
        <v>595</v>
      </c>
      <c r="E222" s="37">
        <f t="shared" si="50"/>
        <v>645</v>
      </c>
      <c r="F222" s="37">
        <f t="shared" si="51"/>
        <v>645</v>
      </c>
      <c r="G222" s="5"/>
      <c r="I222" s="37">
        <f t="shared" si="52"/>
        <v>50</v>
      </c>
      <c r="J222" s="107">
        <f t="shared" si="53"/>
        <v>8.4033613445378075E-2</v>
      </c>
      <c r="K222" s="37">
        <f t="shared" si="54"/>
        <v>50</v>
      </c>
      <c r="L222" s="107">
        <f t="shared" si="55"/>
        <v>8.4033613445378075E-2</v>
      </c>
    </row>
    <row r="223" spans="1:12" s="6" customFormat="1" ht="30" hidden="1" customHeight="1">
      <c r="A223" s="25" t="s">
        <v>439</v>
      </c>
      <c r="B223" s="26" t="s">
        <v>440</v>
      </c>
      <c r="C223" s="37">
        <v>595</v>
      </c>
      <c r="D223" s="37">
        <v>595</v>
      </c>
      <c r="E223" s="37">
        <f t="shared" si="50"/>
        <v>645</v>
      </c>
      <c r="F223" s="37">
        <f t="shared" si="51"/>
        <v>645</v>
      </c>
      <c r="G223" s="5"/>
      <c r="I223" s="37">
        <f t="shared" si="52"/>
        <v>50</v>
      </c>
      <c r="J223" s="107">
        <f t="shared" si="53"/>
        <v>8.4033613445378075E-2</v>
      </c>
      <c r="K223" s="37">
        <f t="shared" si="54"/>
        <v>50</v>
      </c>
      <c r="L223" s="107">
        <f t="shared" si="55"/>
        <v>8.4033613445378075E-2</v>
      </c>
    </row>
    <row r="224" spans="1:12" s="6" customFormat="1" ht="30" hidden="1" customHeight="1">
      <c r="A224" s="25" t="s">
        <v>441</v>
      </c>
      <c r="B224" s="26" t="s">
        <v>442</v>
      </c>
      <c r="C224" s="37">
        <v>360</v>
      </c>
      <c r="D224" s="37">
        <v>360</v>
      </c>
      <c r="E224" s="37">
        <f t="shared" si="50"/>
        <v>390</v>
      </c>
      <c r="F224" s="37">
        <f t="shared" si="51"/>
        <v>390</v>
      </c>
      <c r="G224" s="5"/>
      <c r="I224" s="37">
        <f t="shared" si="52"/>
        <v>30</v>
      </c>
      <c r="J224" s="107">
        <f t="shared" si="53"/>
        <v>8.3333333333333259E-2</v>
      </c>
      <c r="K224" s="37">
        <f t="shared" si="54"/>
        <v>30</v>
      </c>
      <c r="L224" s="107">
        <f t="shared" si="55"/>
        <v>8.3333333333333259E-2</v>
      </c>
    </row>
    <row r="225" spans="1:12" s="6" customFormat="1" ht="15" hidden="1" customHeight="1">
      <c r="A225" s="25" t="s">
        <v>443</v>
      </c>
      <c r="B225" s="26" t="s">
        <v>444</v>
      </c>
      <c r="C225" s="37">
        <v>595</v>
      </c>
      <c r="D225" s="37">
        <v>595</v>
      </c>
      <c r="E225" s="37">
        <f t="shared" si="50"/>
        <v>645</v>
      </c>
      <c r="F225" s="37">
        <f t="shared" si="51"/>
        <v>645</v>
      </c>
      <c r="G225" s="5"/>
      <c r="I225" s="37">
        <f t="shared" si="52"/>
        <v>50</v>
      </c>
      <c r="J225" s="107">
        <f t="shared" si="53"/>
        <v>8.4033613445378075E-2</v>
      </c>
      <c r="K225" s="37">
        <f t="shared" si="54"/>
        <v>50</v>
      </c>
      <c r="L225" s="107">
        <f t="shared" si="55"/>
        <v>8.4033613445378075E-2</v>
      </c>
    </row>
    <row r="226" spans="1:12" s="6" customFormat="1" ht="15" hidden="1" customHeight="1">
      <c r="A226" s="25" t="s">
        <v>445</v>
      </c>
      <c r="B226" s="26" t="s">
        <v>446</v>
      </c>
      <c r="C226" s="37">
        <v>360</v>
      </c>
      <c r="D226" s="37">
        <v>360</v>
      </c>
      <c r="E226" s="37">
        <f t="shared" si="50"/>
        <v>390</v>
      </c>
      <c r="F226" s="37">
        <f t="shared" si="51"/>
        <v>390</v>
      </c>
      <c r="G226" s="5"/>
      <c r="I226" s="37">
        <f t="shared" si="52"/>
        <v>30</v>
      </c>
      <c r="J226" s="107">
        <f t="shared" si="53"/>
        <v>8.3333333333333259E-2</v>
      </c>
      <c r="K226" s="37">
        <f t="shared" si="54"/>
        <v>30</v>
      </c>
      <c r="L226" s="107">
        <f t="shared" si="55"/>
        <v>8.3333333333333259E-2</v>
      </c>
    </row>
    <row r="227" spans="1:12" s="6" customFormat="1" ht="30" hidden="1" customHeight="1">
      <c r="A227" s="25" t="s">
        <v>447</v>
      </c>
      <c r="B227" s="26" t="s">
        <v>448</v>
      </c>
      <c r="C227" s="37">
        <v>360</v>
      </c>
      <c r="D227" s="37">
        <v>360</v>
      </c>
      <c r="E227" s="37">
        <f t="shared" si="50"/>
        <v>390</v>
      </c>
      <c r="F227" s="37">
        <f t="shared" si="51"/>
        <v>390</v>
      </c>
      <c r="G227" s="5"/>
      <c r="I227" s="37">
        <f t="shared" si="52"/>
        <v>30</v>
      </c>
      <c r="J227" s="107">
        <f t="shared" si="53"/>
        <v>8.3333333333333259E-2</v>
      </c>
      <c r="K227" s="37">
        <f t="shared" si="54"/>
        <v>30</v>
      </c>
      <c r="L227" s="107">
        <f t="shared" si="55"/>
        <v>8.3333333333333259E-2</v>
      </c>
    </row>
    <row r="228" spans="1:12" s="6" customFormat="1" ht="15" hidden="1" customHeight="1">
      <c r="A228" s="25" t="s">
        <v>449</v>
      </c>
      <c r="B228" s="26" t="s">
        <v>450</v>
      </c>
      <c r="C228" s="37">
        <v>545</v>
      </c>
      <c r="D228" s="37">
        <v>545</v>
      </c>
      <c r="E228" s="37">
        <f t="shared" si="50"/>
        <v>590</v>
      </c>
      <c r="F228" s="37">
        <f t="shared" si="51"/>
        <v>590</v>
      </c>
      <c r="G228" s="5"/>
      <c r="I228" s="37">
        <f t="shared" si="52"/>
        <v>45</v>
      </c>
      <c r="J228" s="107">
        <f t="shared" si="53"/>
        <v>8.256880733944949E-2</v>
      </c>
      <c r="K228" s="37">
        <f t="shared" si="54"/>
        <v>45</v>
      </c>
      <c r="L228" s="107">
        <f t="shared" si="55"/>
        <v>8.256880733944949E-2</v>
      </c>
    </row>
    <row r="229" spans="1:12" s="6" customFormat="1" ht="15" hidden="1" customHeight="1">
      <c r="A229" s="25" t="s">
        <v>451</v>
      </c>
      <c r="B229" s="26" t="s">
        <v>452</v>
      </c>
      <c r="C229" s="37">
        <v>715</v>
      </c>
      <c r="D229" s="37">
        <v>715</v>
      </c>
      <c r="E229" s="37">
        <f t="shared" si="50"/>
        <v>775</v>
      </c>
      <c r="F229" s="37">
        <f t="shared" si="51"/>
        <v>775</v>
      </c>
      <c r="G229" s="5"/>
      <c r="I229" s="37">
        <f t="shared" si="52"/>
        <v>60</v>
      </c>
      <c r="J229" s="107">
        <f t="shared" si="53"/>
        <v>8.3916083916083961E-2</v>
      </c>
      <c r="K229" s="37">
        <f t="shared" si="54"/>
        <v>60</v>
      </c>
      <c r="L229" s="107">
        <f t="shared" si="55"/>
        <v>8.3916083916083961E-2</v>
      </c>
    </row>
    <row r="230" spans="1:12" s="6" customFormat="1" ht="15" hidden="1" customHeight="1">
      <c r="A230" s="25" t="s">
        <v>453</v>
      </c>
      <c r="B230" s="26" t="s">
        <v>454</v>
      </c>
      <c r="C230" s="37">
        <v>715</v>
      </c>
      <c r="D230" s="37">
        <v>715</v>
      </c>
      <c r="E230" s="37">
        <f t="shared" si="50"/>
        <v>775</v>
      </c>
      <c r="F230" s="37">
        <f t="shared" si="51"/>
        <v>775</v>
      </c>
      <c r="G230" s="5"/>
      <c r="I230" s="37">
        <f t="shared" si="52"/>
        <v>60</v>
      </c>
      <c r="J230" s="107">
        <f t="shared" si="53"/>
        <v>8.3916083916083961E-2</v>
      </c>
      <c r="K230" s="37">
        <f t="shared" si="54"/>
        <v>60</v>
      </c>
      <c r="L230" s="107">
        <f t="shared" si="55"/>
        <v>8.3916083916083961E-2</v>
      </c>
    </row>
    <row r="231" spans="1:12" s="6" customFormat="1" ht="15">
      <c r="A231" s="28" t="s">
        <v>455</v>
      </c>
      <c r="B231" s="28" t="s">
        <v>456</v>
      </c>
      <c r="C231" s="58"/>
      <c r="D231" s="30"/>
      <c r="E231" s="58"/>
      <c r="F231" s="30"/>
      <c r="G231" s="5"/>
      <c r="I231" s="58"/>
      <c r="J231" s="30"/>
      <c r="K231" s="58"/>
      <c r="L231" s="30"/>
    </row>
    <row r="232" spans="1:12" s="6" customFormat="1" ht="30">
      <c r="A232" s="25" t="s">
        <v>457</v>
      </c>
      <c r="B232" s="26" t="s">
        <v>458</v>
      </c>
      <c r="C232" s="35">
        <v>1100</v>
      </c>
      <c r="D232" s="35">
        <v>1100</v>
      </c>
      <c r="E232" s="35">
        <f>ПМУ!C240</f>
        <v>1210</v>
      </c>
      <c r="F232" s="35">
        <f>ПМУ!D240</f>
        <v>1210</v>
      </c>
      <c r="G232" s="5"/>
      <c r="I232" s="31">
        <f t="shared" ref="I232:I237" si="56">E232-C232</f>
        <v>110</v>
      </c>
      <c r="J232" s="106">
        <f t="shared" ref="J232:J237" si="57">E232/C232-1</f>
        <v>0.10000000000000009</v>
      </c>
      <c r="K232" s="31">
        <f t="shared" ref="K232:K237" si="58">F232-D232</f>
        <v>110</v>
      </c>
      <c r="L232" s="106">
        <f t="shared" ref="L232:L237" si="59">F232/D232-1</f>
        <v>0.10000000000000009</v>
      </c>
    </row>
    <row r="233" spans="1:12" s="6" customFormat="1" ht="15">
      <c r="A233" s="25" t="s">
        <v>459</v>
      </c>
      <c r="B233" s="26" t="s">
        <v>460</v>
      </c>
      <c r="C233" s="35">
        <v>830</v>
      </c>
      <c r="D233" s="35">
        <v>830</v>
      </c>
      <c r="E233" s="35">
        <f>ПМУ!C241</f>
        <v>915</v>
      </c>
      <c r="F233" s="35">
        <f>ПМУ!D241</f>
        <v>915</v>
      </c>
      <c r="G233" s="5"/>
      <c r="I233" s="31">
        <f t="shared" si="56"/>
        <v>85</v>
      </c>
      <c r="J233" s="106">
        <f t="shared" si="57"/>
        <v>0.10240963855421681</v>
      </c>
      <c r="K233" s="31">
        <f t="shared" si="58"/>
        <v>85</v>
      </c>
      <c r="L233" s="106">
        <f t="shared" si="59"/>
        <v>0.10240963855421681</v>
      </c>
    </row>
    <row r="234" spans="1:12" s="6" customFormat="1" ht="15">
      <c r="A234" s="25" t="s">
        <v>461</v>
      </c>
      <c r="B234" s="26" t="s">
        <v>462</v>
      </c>
      <c r="C234" s="32">
        <v>430</v>
      </c>
      <c r="D234" s="32">
        <v>430</v>
      </c>
      <c r="E234" s="32">
        <f>ПМУ!C242</f>
        <v>475</v>
      </c>
      <c r="F234" s="32">
        <f>ПМУ!D242</f>
        <v>475</v>
      </c>
      <c r="G234" s="5"/>
      <c r="I234" s="31">
        <f t="shared" si="56"/>
        <v>45</v>
      </c>
      <c r="J234" s="106">
        <f t="shared" si="57"/>
        <v>0.10465116279069764</v>
      </c>
      <c r="K234" s="31">
        <f t="shared" si="58"/>
        <v>45</v>
      </c>
      <c r="L234" s="106">
        <f t="shared" si="59"/>
        <v>0.10465116279069764</v>
      </c>
    </row>
    <row r="235" spans="1:12" s="6" customFormat="1" ht="15">
      <c r="A235" s="25" t="s">
        <v>463</v>
      </c>
      <c r="B235" s="26" t="s">
        <v>464</v>
      </c>
      <c r="C235" s="32">
        <v>430</v>
      </c>
      <c r="D235" s="32">
        <v>430</v>
      </c>
      <c r="E235" s="32">
        <f>ПМУ!C243</f>
        <v>475</v>
      </c>
      <c r="F235" s="32">
        <f>ПМУ!D243</f>
        <v>475</v>
      </c>
      <c r="G235" s="5"/>
      <c r="I235" s="31">
        <f t="shared" si="56"/>
        <v>45</v>
      </c>
      <c r="J235" s="106">
        <f t="shared" si="57"/>
        <v>0.10465116279069764</v>
      </c>
      <c r="K235" s="31">
        <f t="shared" si="58"/>
        <v>45</v>
      </c>
      <c r="L235" s="106">
        <f t="shared" si="59"/>
        <v>0.10465116279069764</v>
      </c>
    </row>
    <row r="236" spans="1:12" s="6" customFormat="1" ht="30">
      <c r="A236" s="25" t="s">
        <v>465</v>
      </c>
      <c r="B236" s="26" t="s">
        <v>466</v>
      </c>
      <c r="C236" s="35">
        <v>1500</v>
      </c>
      <c r="D236" s="35">
        <v>1500</v>
      </c>
      <c r="E236" s="35">
        <f>ПМУ!C244</f>
        <v>1650</v>
      </c>
      <c r="F236" s="35">
        <f>ПМУ!D244</f>
        <v>1650</v>
      </c>
      <c r="G236" s="5"/>
      <c r="I236" s="31">
        <f t="shared" si="56"/>
        <v>150</v>
      </c>
      <c r="J236" s="106">
        <f t="shared" si="57"/>
        <v>0.10000000000000009</v>
      </c>
      <c r="K236" s="31">
        <f t="shared" si="58"/>
        <v>150</v>
      </c>
      <c r="L236" s="106">
        <f t="shared" si="59"/>
        <v>0.10000000000000009</v>
      </c>
    </row>
    <row r="237" spans="1:12" s="6" customFormat="1" ht="15">
      <c r="A237" s="25" t="s">
        <v>467</v>
      </c>
      <c r="B237" s="26" t="s">
        <v>468</v>
      </c>
      <c r="C237" s="35">
        <v>1100</v>
      </c>
      <c r="D237" s="35">
        <v>1100</v>
      </c>
      <c r="E237" s="35">
        <f>ПМУ!C245</f>
        <v>1210</v>
      </c>
      <c r="F237" s="35">
        <f>ПМУ!D245</f>
        <v>1210</v>
      </c>
      <c r="G237" s="5"/>
      <c r="I237" s="31">
        <f t="shared" si="56"/>
        <v>110</v>
      </c>
      <c r="J237" s="106">
        <f t="shared" si="57"/>
        <v>0.10000000000000009</v>
      </c>
      <c r="K237" s="31">
        <f t="shared" si="58"/>
        <v>110</v>
      </c>
      <c r="L237" s="106">
        <f t="shared" si="59"/>
        <v>0.10000000000000009</v>
      </c>
    </row>
    <row r="238" spans="1:12" s="6" customFormat="1" ht="15">
      <c r="A238" s="28" t="s">
        <v>469</v>
      </c>
      <c r="B238" s="28" t="s">
        <v>470</v>
      </c>
      <c r="C238" s="58"/>
      <c r="D238" s="30"/>
      <c r="E238" s="58"/>
      <c r="F238" s="30"/>
      <c r="G238" s="5"/>
      <c r="I238" s="58"/>
      <c r="J238" s="30"/>
      <c r="K238" s="58"/>
      <c r="L238" s="30"/>
    </row>
    <row r="239" spans="1:12" s="6" customFormat="1" ht="15">
      <c r="A239" s="25" t="s">
        <v>471</v>
      </c>
      <c r="B239" s="26" t="s">
        <v>472</v>
      </c>
      <c r="C239" s="35">
        <v>800</v>
      </c>
      <c r="D239" s="35">
        <v>800</v>
      </c>
      <c r="E239" s="35">
        <f>ПМУ!C247</f>
        <v>880</v>
      </c>
      <c r="F239" s="35">
        <f>ПМУ!D247</f>
        <v>880</v>
      </c>
      <c r="G239" s="5"/>
      <c r="I239" s="31">
        <f>E239-C239</f>
        <v>80</v>
      </c>
      <c r="J239" s="106">
        <f>E239/C239-1</f>
        <v>0.10000000000000009</v>
      </c>
      <c r="K239" s="31">
        <f>F239-D239</f>
        <v>80</v>
      </c>
      <c r="L239" s="106">
        <f>F239/D239-1</f>
        <v>0.10000000000000009</v>
      </c>
    </row>
    <row r="240" spans="1:12" s="6" customFormat="1" ht="15">
      <c r="A240" s="25" t="s">
        <v>473</v>
      </c>
      <c r="B240" s="26" t="s">
        <v>474</v>
      </c>
      <c r="C240" s="35">
        <v>800</v>
      </c>
      <c r="D240" s="35">
        <v>800</v>
      </c>
      <c r="E240" s="35">
        <f>ПМУ!C248</f>
        <v>880</v>
      </c>
      <c r="F240" s="35">
        <f>ПМУ!D248</f>
        <v>880</v>
      </c>
      <c r="G240" s="5"/>
      <c r="I240" s="31">
        <f>E240-C240</f>
        <v>80</v>
      </c>
      <c r="J240" s="106">
        <f>E240/C240-1</f>
        <v>0.10000000000000009</v>
      </c>
      <c r="K240" s="31">
        <f>F240-D240</f>
        <v>80</v>
      </c>
      <c r="L240" s="106">
        <f>F240/D240-1</f>
        <v>0.10000000000000009</v>
      </c>
    </row>
    <row r="241" spans="1:12" s="6" customFormat="1" ht="15">
      <c r="A241" s="25" t="s">
        <v>475</v>
      </c>
      <c r="B241" s="26" t="s">
        <v>476</v>
      </c>
      <c r="C241" s="35">
        <v>1000</v>
      </c>
      <c r="D241" s="35">
        <v>1000</v>
      </c>
      <c r="E241" s="35">
        <f>ПМУ!C249</f>
        <v>1100</v>
      </c>
      <c r="F241" s="35">
        <f>ПМУ!D249</f>
        <v>1100</v>
      </c>
      <c r="G241" s="5"/>
      <c r="I241" s="31">
        <f>E241-C241</f>
        <v>100</v>
      </c>
      <c r="J241" s="106">
        <f>E241/C241-1</f>
        <v>0.10000000000000009</v>
      </c>
      <c r="K241" s="31">
        <f>F241-D241</f>
        <v>100</v>
      </c>
      <c r="L241" s="106">
        <f>F241/D241-1</f>
        <v>0.10000000000000009</v>
      </c>
    </row>
    <row r="242" spans="1:12" s="6" customFormat="1" ht="15">
      <c r="A242" s="25" t="s">
        <v>477</v>
      </c>
      <c r="B242" s="26" t="s">
        <v>478</v>
      </c>
      <c r="C242" s="35">
        <v>800</v>
      </c>
      <c r="D242" s="35">
        <v>800</v>
      </c>
      <c r="E242" s="35">
        <f>ПМУ!C250</f>
        <v>880</v>
      </c>
      <c r="F242" s="35">
        <f>ПМУ!D250</f>
        <v>880</v>
      </c>
      <c r="G242" s="5"/>
      <c r="I242" s="31">
        <f>E242-C242</f>
        <v>80</v>
      </c>
      <c r="J242" s="106">
        <f>E242/C242-1</f>
        <v>0.10000000000000009</v>
      </c>
      <c r="K242" s="31">
        <f>F242-D242</f>
        <v>80</v>
      </c>
      <c r="L242" s="106">
        <f>F242/D242-1</f>
        <v>0.10000000000000009</v>
      </c>
    </row>
    <row r="243" spans="1:12" s="6" customFormat="1" ht="15">
      <c r="A243" s="28" t="s">
        <v>479</v>
      </c>
      <c r="B243" s="28" t="s">
        <v>480</v>
      </c>
      <c r="C243" s="58"/>
      <c r="D243" s="30"/>
      <c r="E243" s="58"/>
      <c r="F243" s="30"/>
      <c r="G243" s="5"/>
      <c r="I243" s="58"/>
      <c r="J243" s="30"/>
      <c r="K243" s="58"/>
      <c r="L243" s="30"/>
    </row>
    <row r="244" spans="1:12" s="6" customFormat="1" ht="15">
      <c r="A244" s="25" t="s">
        <v>481</v>
      </c>
      <c r="B244" s="42" t="s">
        <v>482</v>
      </c>
      <c r="C244" s="35">
        <v>750</v>
      </c>
      <c r="D244" s="35">
        <v>750</v>
      </c>
      <c r="E244" s="35">
        <f>ПМУ!C252</f>
        <v>825</v>
      </c>
      <c r="F244" s="35">
        <f>ПМУ!D252</f>
        <v>825</v>
      </c>
      <c r="G244" s="5"/>
      <c r="I244" s="31">
        <f t="shared" ref="I244:I253" si="60">E244-C244</f>
        <v>75</v>
      </c>
      <c r="J244" s="106">
        <f t="shared" ref="J244:J253" si="61">E244/C244-1</f>
        <v>0.10000000000000009</v>
      </c>
      <c r="K244" s="31">
        <f t="shared" ref="K244:K253" si="62">F244-D244</f>
        <v>75</v>
      </c>
      <c r="L244" s="106">
        <f t="shared" ref="L244:L253" si="63">F244/D244-1</f>
        <v>0.10000000000000009</v>
      </c>
    </row>
    <row r="245" spans="1:12" s="6" customFormat="1" ht="30">
      <c r="A245" s="25" t="s">
        <v>483</v>
      </c>
      <c r="B245" s="26" t="s">
        <v>484</v>
      </c>
      <c r="C245" s="32">
        <v>1300</v>
      </c>
      <c r="D245" s="32">
        <v>1300</v>
      </c>
      <c r="E245" s="32">
        <f>ПМУ!C253</f>
        <v>1430</v>
      </c>
      <c r="F245" s="32">
        <f>ПМУ!D253</f>
        <v>1430</v>
      </c>
      <c r="G245" s="5"/>
      <c r="I245" s="31">
        <f t="shared" si="60"/>
        <v>130</v>
      </c>
      <c r="J245" s="106">
        <f t="shared" si="61"/>
        <v>0.10000000000000009</v>
      </c>
      <c r="K245" s="31">
        <f t="shared" si="62"/>
        <v>130</v>
      </c>
      <c r="L245" s="106">
        <f t="shared" si="63"/>
        <v>0.10000000000000009</v>
      </c>
    </row>
    <row r="246" spans="1:12" s="6" customFormat="1" ht="30">
      <c r="A246" s="25" t="s">
        <v>485</v>
      </c>
      <c r="B246" s="26" t="s">
        <v>486</v>
      </c>
      <c r="C246" s="32">
        <v>1400</v>
      </c>
      <c r="D246" s="32">
        <v>1600</v>
      </c>
      <c r="E246" s="32">
        <f>ПМУ!C254</f>
        <v>1540</v>
      </c>
      <c r="F246" s="32">
        <f>ПМУ!D254</f>
        <v>1760</v>
      </c>
      <c r="G246" s="5"/>
      <c r="I246" s="31">
        <f t="shared" si="60"/>
        <v>140</v>
      </c>
      <c r="J246" s="106">
        <f t="shared" si="61"/>
        <v>0.10000000000000009</v>
      </c>
      <c r="K246" s="31">
        <f t="shared" si="62"/>
        <v>160</v>
      </c>
      <c r="L246" s="106">
        <f t="shared" si="63"/>
        <v>0.10000000000000009</v>
      </c>
    </row>
    <row r="247" spans="1:12" s="6" customFormat="1" ht="15">
      <c r="A247" s="25" t="s">
        <v>487</v>
      </c>
      <c r="B247" s="26" t="s">
        <v>488</v>
      </c>
      <c r="C247" s="32">
        <v>1050</v>
      </c>
      <c r="D247" s="32">
        <v>1250</v>
      </c>
      <c r="E247" s="32">
        <f>ПМУ!C255</f>
        <v>1155</v>
      </c>
      <c r="F247" s="32">
        <f>ПМУ!D255</f>
        <v>1375</v>
      </c>
      <c r="G247" s="5"/>
      <c r="I247" s="31">
        <f t="shared" si="60"/>
        <v>105</v>
      </c>
      <c r="J247" s="106">
        <f t="shared" si="61"/>
        <v>0.10000000000000009</v>
      </c>
      <c r="K247" s="31">
        <f t="shared" si="62"/>
        <v>125</v>
      </c>
      <c r="L247" s="106">
        <f t="shared" si="63"/>
        <v>0.10000000000000009</v>
      </c>
    </row>
    <row r="248" spans="1:12" s="6" customFormat="1" ht="15">
      <c r="A248" s="25" t="s">
        <v>489</v>
      </c>
      <c r="B248" s="26" t="s">
        <v>490</v>
      </c>
      <c r="C248" s="32">
        <v>1050</v>
      </c>
      <c r="D248" s="32">
        <v>1050</v>
      </c>
      <c r="E248" s="32">
        <f>ПМУ!C256</f>
        <v>1155</v>
      </c>
      <c r="F248" s="32">
        <f>ПМУ!D256</f>
        <v>1155</v>
      </c>
      <c r="G248" s="5"/>
      <c r="I248" s="31">
        <f t="shared" si="60"/>
        <v>105</v>
      </c>
      <c r="J248" s="106">
        <f t="shared" si="61"/>
        <v>0.10000000000000009</v>
      </c>
      <c r="K248" s="31">
        <f t="shared" si="62"/>
        <v>105</v>
      </c>
      <c r="L248" s="106">
        <f t="shared" si="63"/>
        <v>0.10000000000000009</v>
      </c>
    </row>
    <row r="249" spans="1:12" s="6" customFormat="1" ht="15">
      <c r="A249" s="25" t="s">
        <v>491</v>
      </c>
      <c r="B249" s="26" t="s">
        <v>492</v>
      </c>
      <c r="C249" s="32">
        <v>550</v>
      </c>
      <c r="D249" s="32">
        <v>650</v>
      </c>
      <c r="E249" s="32">
        <f>ПМУ!C257</f>
        <v>605</v>
      </c>
      <c r="F249" s="32">
        <f>ПМУ!D257</f>
        <v>715</v>
      </c>
      <c r="G249" s="5"/>
      <c r="I249" s="31">
        <f t="shared" si="60"/>
        <v>55</v>
      </c>
      <c r="J249" s="106">
        <f t="shared" si="61"/>
        <v>0.10000000000000009</v>
      </c>
      <c r="K249" s="31">
        <f t="shared" si="62"/>
        <v>65</v>
      </c>
      <c r="L249" s="106">
        <f t="shared" si="63"/>
        <v>0.10000000000000009</v>
      </c>
    </row>
    <row r="250" spans="1:12" s="6" customFormat="1" ht="30">
      <c r="A250" s="25" t="s">
        <v>493</v>
      </c>
      <c r="B250" s="26" t="s">
        <v>494</v>
      </c>
      <c r="C250" s="32">
        <v>800</v>
      </c>
      <c r="D250" s="32">
        <v>1000</v>
      </c>
      <c r="E250" s="32">
        <f>ПМУ!C258</f>
        <v>880</v>
      </c>
      <c r="F250" s="32">
        <f>ПМУ!D258</f>
        <v>1100</v>
      </c>
      <c r="G250" s="5"/>
      <c r="I250" s="31">
        <f t="shared" si="60"/>
        <v>80</v>
      </c>
      <c r="J250" s="106">
        <f t="shared" si="61"/>
        <v>0.10000000000000009</v>
      </c>
      <c r="K250" s="31">
        <f t="shared" si="62"/>
        <v>100</v>
      </c>
      <c r="L250" s="106">
        <f t="shared" si="63"/>
        <v>0.10000000000000009</v>
      </c>
    </row>
    <row r="251" spans="1:12" s="6" customFormat="1" ht="15">
      <c r="A251" s="25" t="s">
        <v>495</v>
      </c>
      <c r="B251" s="26" t="s">
        <v>496</v>
      </c>
      <c r="C251" s="32">
        <v>400</v>
      </c>
      <c r="D251" s="32">
        <v>500</v>
      </c>
      <c r="E251" s="32">
        <f>ПМУ!C259</f>
        <v>440</v>
      </c>
      <c r="F251" s="32">
        <f>ПМУ!D259</f>
        <v>550</v>
      </c>
      <c r="G251" s="5"/>
      <c r="H251" s="6">
        <v>551</v>
      </c>
      <c r="I251" s="31">
        <f t="shared" si="60"/>
        <v>40</v>
      </c>
      <c r="J251" s="106">
        <f t="shared" si="61"/>
        <v>0.10000000000000009</v>
      </c>
      <c r="K251" s="31">
        <f t="shared" si="62"/>
        <v>50</v>
      </c>
      <c r="L251" s="106">
        <f t="shared" si="63"/>
        <v>0.10000000000000009</v>
      </c>
    </row>
    <row r="252" spans="1:12" s="6" customFormat="1" ht="15">
      <c r="A252" s="25" t="s">
        <v>497</v>
      </c>
      <c r="B252" s="26" t="s">
        <v>498</v>
      </c>
      <c r="C252" s="32">
        <v>550</v>
      </c>
      <c r="D252" s="32">
        <v>650</v>
      </c>
      <c r="E252" s="32">
        <f>ПМУ!C260</f>
        <v>605</v>
      </c>
      <c r="F252" s="32">
        <f>ПМУ!D260</f>
        <v>715</v>
      </c>
      <c r="G252" s="5"/>
      <c r="H252" s="6">
        <v>662</v>
      </c>
      <c r="I252" s="31">
        <f t="shared" si="60"/>
        <v>55</v>
      </c>
      <c r="J252" s="106">
        <f t="shared" si="61"/>
        <v>0.10000000000000009</v>
      </c>
      <c r="K252" s="31">
        <f t="shared" si="62"/>
        <v>65</v>
      </c>
      <c r="L252" s="106">
        <f t="shared" si="63"/>
        <v>0.10000000000000009</v>
      </c>
    </row>
    <row r="253" spans="1:12" s="6" customFormat="1" ht="15">
      <c r="A253" s="25" t="s">
        <v>499</v>
      </c>
      <c r="B253" s="26" t="s">
        <v>500</v>
      </c>
      <c r="C253" s="32">
        <v>750</v>
      </c>
      <c r="D253" s="32">
        <v>850</v>
      </c>
      <c r="E253" s="32">
        <f>ПМУ!C261</f>
        <v>825</v>
      </c>
      <c r="F253" s="32">
        <f>ПМУ!D261</f>
        <v>935</v>
      </c>
      <c r="G253" s="5"/>
      <c r="I253" s="31">
        <f t="shared" si="60"/>
        <v>75</v>
      </c>
      <c r="J253" s="106">
        <f t="shared" si="61"/>
        <v>0.10000000000000009</v>
      </c>
      <c r="K253" s="31">
        <f t="shared" si="62"/>
        <v>85</v>
      </c>
      <c r="L253" s="106">
        <f t="shared" si="63"/>
        <v>0.10000000000000009</v>
      </c>
    </row>
    <row r="254" spans="1:12" s="6" customFormat="1" ht="15">
      <c r="A254" s="28" t="s">
        <v>501</v>
      </c>
      <c r="B254" s="28" t="s">
        <v>502</v>
      </c>
      <c r="C254" s="58"/>
      <c r="D254" s="30"/>
      <c r="E254" s="58"/>
      <c r="F254" s="30"/>
      <c r="G254" s="5"/>
      <c r="I254" s="58"/>
      <c r="J254" s="30"/>
      <c r="K254" s="58"/>
      <c r="L254" s="30"/>
    </row>
    <row r="255" spans="1:12" s="6" customFormat="1" ht="15">
      <c r="A255" s="51" t="s">
        <v>503</v>
      </c>
      <c r="B255" s="64" t="s">
        <v>504</v>
      </c>
      <c r="C255" s="35">
        <v>1600</v>
      </c>
      <c r="D255" s="35">
        <v>1600</v>
      </c>
      <c r="E255" s="35">
        <f>ПМУ!C263</f>
        <v>1760</v>
      </c>
      <c r="F255" s="35">
        <f>ПМУ!D263</f>
        <v>1760</v>
      </c>
      <c r="G255" s="5"/>
      <c r="I255" s="31">
        <f>E255-C255</f>
        <v>160</v>
      </c>
      <c r="J255" s="106">
        <f>E255/C255-1</f>
        <v>0.10000000000000009</v>
      </c>
      <c r="K255" s="31">
        <f>F255-D255</f>
        <v>160</v>
      </c>
      <c r="L255" s="106">
        <f>F255/D255-1</f>
        <v>0.10000000000000009</v>
      </c>
    </row>
    <row r="256" spans="1:12" s="6" customFormat="1" ht="15">
      <c r="A256" s="25" t="s">
        <v>505</v>
      </c>
      <c r="B256" s="26" t="s">
        <v>506</v>
      </c>
      <c r="C256" s="35">
        <v>1100</v>
      </c>
      <c r="D256" s="35">
        <v>1100</v>
      </c>
      <c r="E256" s="35">
        <f>ПМУ!C264</f>
        <v>1210</v>
      </c>
      <c r="F256" s="35">
        <f>ПМУ!D264</f>
        <v>1210</v>
      </c>
      <c r="G256" s="5">
        <v>2400</v>
      </c>
      <c r="H256" s="6">
        <v>2095</v>
      </c>
      <c r="I256" s="31">
        <f>E256-C256</f>
        <v>110</v>
      </c>
      <c r="J256" s="106">
        <f>E256/C256-1</f>
        <v>0.10000000000000009</v>
      </c>
      <c r="K256" s="31">
        <f>F256-D256</f>
        <v>110</v>
      </c>
      <c r="L256" s="106">
        <f>F256/D256-1</f>
        <v>0.10000000000000009</v>
      </c>
    </row>
    <row r="257" spans="1:12" s="6" customFormat="1" ht="15">
      <c r="A257" s="25" t="s">
        <v>507</v>
      </c>
      <c r="B257" s="26" t="s">
        <v>508</v>
      </c>
      <c r="C257" s="35">
        <v>1100</v>
      </c>
      <c r="D257" s="35">
        <v>1100</v>
      </c>
      <c r="E257" s="35">
        <f>ПМУ!C265</f>
        <v>1210</v>
      </c>
      <c r="F257" s="35">
        <f>ПМУ!D265</f>
        <v>1210</v>
      </c>
      <c r="G257" s="5">
        <v>2400</v>
      </c>
      <c r="H257" s="6">
        <v>2095</v>
      </c>
      <c r="I257" s="31">
        <f>E257-C257</f>
        <v>110</v>
      </c>
      <c r="J257" s="106">
        <f>E257/C257-1</f>
        <v>0.10000000000000009</v>
      </c>
      <c r="K257" s="31">
        <f>F257-D257</f>
        <v>110</v>
      </c>
      <c r="L257" s="106">
        <f>F257/D257-1</f>
        <v>0.10000000000000009</v>
      </c>
    </row>
    <row r="258" spans="1:12" s="6" customFormat="1" ht="15">
      <c r="A258" s="28" t="s">
        <v>509</v>
      </c>
      <c r="B258" s="28" t="s">
        <v>510</v>
      </c>
      <c r="C258" s="58"/>
      <c r="D258" s="30"/>
      <c r="E258" s="58"/>
      <c r="F258" s="30"/>
      <c r="G258" s="5"/>
      <c r="I258" s="58"/>
      <c r="J258" s="30"/>
      <c r="K258" s="58"/>
      <c r="L258" s="30"/>
    </row>
    <row r="259" spans="1:12" s="6" customFormat="1" ht="15">
      <c r="A259" s="25" t="s">
        <v>511</v>
      </c>
      <c r="B259" s="26" t="s">
        <v>512</v>
      </c>
      <c r="C259" s="35">
        <v>1100</v>
      </c>
      <c r="D259" s="35">
        <v>1100</v>
      </c>
      <c r="E259" s="35">
        <f>ПМУ!C267</f>
        <v>1210</v>
      </c>
      <c r="F259" s="35">
        <f>ПМУ!D267</f>
        <v>1210</v>
      </c>
      <c r="G259" s="5"/>
      <c r="H259" s="6">
        <v>1213</v>
      </c>
      <c r="I259" s="31">
        <f t="shared" ref="I259:I264" si="64">E259-C259</f>
        <v>110</v>
      </c>
      <c r="J259" s="106">
        <f t="shared" ref="J259:J264" si="65">E259/C259-1</f>
        <v>0.10000000000000009</v>
      </c>
      <c r="K259" s="31">
        <f t="shared" ref="K259:K264" si="66">F259-D259</f>
        <v>110</v>
      </c>
      <c r="L259" s="106">
        <f t="shared" ref="L259:L264" si="67">F259/D259-1</f>
        <v>0.10000000000000009</v>
      </c>
    </row>
    <row r="260" spans="1:12" s="6" customFormat="1" ht="15">
      <c r="A260" s="25" t="s">
        <v>513</v>
      </c>
      <c r="B260" s="26" t="s">
        <v>514</v>
      </c>
      <c r="C260" s="35">
        <v>1100</v>
      </c>
      <c r="D260" s="35">
        <v>1100</v>
      </c>
      <c r="E260" s="35">
        <f>ПМУ!C268</f>
        <v>1210</v>
      </c>
      <c r="F260" s="35">
        <f>ПМУ!D268</f>
        <v>1210</v>
      </c>
      <c r="G260" s="5"/>
      <c r="H260" s="6">
        <v>1213</v>
      </c>
      <c r="I260" s="31">
        <f t="shared" si="64"/>
        <v>110</v>
      </c>
      <c r="J260" s="106">
        <f t="shared" si="65"/>
        <v>0.10000000000000009</v>
      </c>
      <c r="K260" s="31">
        <f t="shared" si="66"/>
        <v>110</v>
      </c>
      <c r="L260" s="106">
        <f t="shared" si="67"/>
        <v>0.10000000000000009</v>
      </c>
    </row>
    <row r="261" spans="1:12" s="6" customFormat="1" ht="15">
      <c r="A261" s="25" t="s">
        <v>515</v>
      </c>
      <c r="B261" s="26" t="s">
        <v>516</v>
      </c>
      <c r="C261" s="35">
        <v>1100</v>
      </c>
      <c r="D261" s="35">
        <v>1100</v>
      </c>
      <c r="E261" s="35">
        <f>ПМУ!C269</f>
        <v>1210</v>
      </c>
      <c r="F261" s="35">
        <f>ПМУ!D269</f>
        <v>1210</v>
      </c>
      <c r="G261" s="5"/>
      <c r="H261" s="6">
        <v>1213</v>
      </c>
      <c r="I261" s="31">
        <f t="shared" si="64"/>
        <v>110</v>
      </c>
      <c r="J261" s="106">
        <f t="shared" si="65"/>
        <v>0.10000000000000009</v>
      </c>
      <c r="K261" s="31">
        <f t="shared" si="66"/>
        <v>110</v>
      </c>
      <c r="L261" s="106">
        <f t="shared" si="67"/>
        <v>0.10000000000000009</v>
      </c>
    </row>
    <row r="262" spans="1:12" s="6" customFormat="1" ht="15">
      <c r="A262" s="25" t="s">
        <v>517</v>
      </c>
      <c r="B262" s="26" t="s">
        <v>518</v>
      </c>
      <c r="C262" s="35">
        <v>1100</v>
      </c>
      <c r="D262" s="35">
        <v>1100</v>
      </c>
      <c r="E262" s="35">
        <f>ПМУ!C270</f>
        <v>1210</v>
      </c>
      <c r="F262" s="35">
        <f>ПМУ!D270</f>
        <v>1210</v>
      </c>
      <c r="G262" s="5"/>
      <c r="H262" s="6">
        <v>1213</v>
      </c>
      <c r="I262" s="31">
        <f t="shared" si="64"/>
        <v>110</v>
      </c>
      <c r="J262" s="106">
        <f t="shared" si="65"/>
        <v>0.10000000000000009</v>
      </c>
      <c r="K262" s="31">
        <f t="shared" si="66"/>
        <v>110</v>
      </c>
      <c r="L262" s="106">
        <f t="shared" si="67"/>
        <v>0.10000000000000009</v>
      </c>
    </row>
    <row r="263" spans="1:12" s="6" customFormat="1" ht="15">
      <c r="A263" s="25" t="s">
        <v>519</v>
      </c>
      <c r="B263" s="26" t="s">
        <v>520</v>
      </c>
      <c r="C263" s="35">
        <v>1100</v>
      </c>
      <c r="D263" s="35">
        <v>1100</v>
      </c>
      <c r="E263" s="35">
        <f>ПМУ!C271</f>
        <v>1210</v>
      </c>
      <c r="F263" s="35">
        <f>ПМУ!D271</f>
        <v>1210</v>
      </c>
      <c r="G263" s="5"/>
      <c r="H263" s="6">
        <v>1213</v>
      </c>
      <c r="I263" s="31">
        <f t="shared" si="64"/>
        <v>110</v>
      </c>
      <c r="J263" s="106">
        <f t="shared" si="65"/>
        <v>0.10000000000000009</v>
      </c>
      <c r="K263" s="31">
        <f t="shared" si="66"/>
        <v>110</v>
      </c>
      <c r="L263" s="106">
        <f t="shared" si="67"/>
        <v>0.10000000000000009</v>
      </c>
    </row>
    <row r="264" spans="1:12" s="6" customFormat="1" ht="15">
      <c r="A264" s="25" t="s">
        <v>521</v>
      </c>
      <c r="B264" s="26" t="s">
        <v>522</v>
      </c>
      <c r="C264" s="35">
        <v>1100</v>
      </c>
      <c r="D264" s="35">
        <v>1100</v>
      </c>
      <c r="E264" s="35">
        <f>ПМУ!C272</f>
        <v>1210</v>
      </c>
      <c r="F264" s="35">
        <f>ПМУ!D272</f>
        <v>1210</v>
      </c>
      <c r="G264" s="5"/>
      <c r="H264" s="6">
        <v>1213</v>
      </c>
      <c r="I264" s="31">
        <f t="shared" si="64"/>
        <v>110</v>
      </c>
      <c r="J264" s="106">
        <f t="shared" si="65"/>
        <v>0.10000000000000009</v>
      </c>
      <c r="K264" s="31">
        <f t="shared" si="66"/>
        <v>110</v>
      </c>
      <c r="L264" s="106">
        <f t="shared" si="67"/>
        <v>0.10000000000000009</v>
      </c>
    </row>
    <row r="265" spans="1:12" s="6" customFormat="1" ht="15">
      <c r="A265" s="28" t="s">
        <v>523</v>
      </c>
      <c r="B265" s="28" t="s">
        <v>524</v>
      </c>
      <c r="C265" s="58"/>
      <c r="D265" s="30"/>
      <c r="E265" s="58"/>
      <c r="F265" s="30"/>
      <c r="G265" s="5"/>
      <c r="I265" s="58"/>
      <c r="J265" s="30"/>
      <c r="K265" s="58"/>
      <c r="L265" s="30"/>
    </row>
    <row r="266" spans="1:12" s="6" customFormat="1" ht="30">
      <c r="A266" s="25" t="s">
        <v>525</v>
      </c>
      <c r="B266" s="26" t="s">
        <v>526</v>
      </c>
      <c r="C266" s="32">
        <v>900</v>
      </c>
      <c r="D266" s="32">
        <v>900</v>
      </c>
      <c r="E266" s="32">
        <f>ПМУ!C274</f>
        <v>900</v>
      </c>
      <c r="F266" s="32">
        <f>ПМУ!D274</f>
        <v>900</v>
      </c>
      <c r="G266" s="5">
        <v>1000</v>
      </c>
      <c r="I266" s="31">
        <f>E266-C266</f>
        <v>0</v>
      </c>
      <c r="J266" s="106">
        <f>E266/C266-1</f>
        <v>0</v>
      </c>
      <c r="K266" s="31">
        <f>F266-D266</f>
        <v>0</v>
      </c>
      <c r="L266" s="106">
        <f>F266/D266-1</f>
        <v>0</v>
      </c>
    </row>
    <row r="267" spans="1:12" s="6" customFormat="1" ht="30">
      <c r="A267" s="25" t="s">
        <v>527</v>
      </c>
      <c r="B267" s="26" t="s">
        <v>528</v>
      </c>
      <c r="C267" s="32">
        <v>700</v>
      </c>
      <c r="D267" s="32">
        <v>700</v>
      </c>
      <c r="E267" s="32">
        <f>ПМУ!C275</f>
        <v>700</v>
      </c>
      <c r="F267" s="32">
        <f>ПМУ!D275</f>
        <v>700</v>
      </c>
      <c r="G267" s="5">
        <v>1000</v>
      </c>
      <c r="I267" s="31">
        <f>E267-C267</f>
        <v>0</v>
      </c>
      <c r="J267" s="106">
        <f>E267/C267-1</f>
        <v>0</v>
      </c>
      <c r="K267" s="31">
        <f>F267-D267</f>
        <v>0</v>
      </c>
      <c r="L267" s="106">
        <f>F267/D267-1</f>
        <v>0</v>
      </c>
    </row>
    <row r="268" spans="1:12" s="6" customFormat="1" ht="15">
      <c r="A268" s="28" t="s">
        <v>529</v>
      </c>
      <c r="B268" s="28" t="s">
        <v>530</v>
      </c>
      <c r="C268" s="58"/>
      <c r="D268" s="30"/>
      <c r="E268" s="58"/>
      <c r="F268" s="30"/>
      <c r="G268" s="5"/>
      <c r="I268" s="58"/>
      <c r="J268" s="30"/>
      <c r="K268" s="58"/>
      <c r="L268" s="30"/>
    </row>
    <row r="269" spans="1:12" s="6" customFormat="1" ht="30">
      <c r="A269" s="25" t="s">
        <v>531</v>
      </c>
      <c r="B269" s="26" t="s">
        <v>532</v>
      </c>
      <c r="C269" s="32">
        <v>900</v>
      </c>
      <c r="D269" s="32">
        <v>900</v>
      </c>
      <c r="E269" s="32">
        <f>ПМУ!C278</f>
        <v>900</v>
      </c>
      <c r="F269" s="32">
        <f>ПМУ!D278</f>
        <v>900</v>
      </c>
      <c r="G269" s="5">
        <v>1000</v>
      </c>
      <c r="I269" s="31">
        <f>E269-C269</f>
        <v>0</v>
      </c>
      <c r="J269" s="106">
        <f>E269/C269-1</f>
        <v>0</v>
      </c>
      <c r="K269" s="31">
        <f>F269-D269</f>
        <v>0</v>
      </c>
      <c r="L269" s="106">
        <f>F269/D269-1</f>
        <v>0</v>
      </c>
    </row>
    <row r="270" spans="1:12" s="6" customFormat="1" ht="30">
      <c r="A270" s="25" t="s">
        <v>533</v>
      </c>
      <c r="B270" s="26" t="s">
        <v>534</v>
      </c>
      <c r="C270" s="32">
        <v>700</v>
      </c>
      <c r="D270" s="32">
        <v>700</v>
      </c>
      <c r="E270" s="32">
        <f>ПМУ!C279</f>
        <v>700</v>
      </c>
      <c r="F270" s="32">
        <f>ПМУ!D279</f>
        <v>700</v>
      </c>
      <c r="G270" s="5">
        <v>1000</v>
      </c>
      <c r="I270" s="31">
        <f>E270-C270</f>
        <v>0</v>
      </c>
      <c r="J270" s="106">
        <f>E270/C270-1</f>
        <v>0</v>
      </c>
      <c r="K270" s="31">
        <f>F270-D270</f>
        <v>0</v>
      </c>
      <c r="L270" s="106">
        <f>F270/D270-1</f>
        <v>0</v>
      </c>
    </row>
    <row r="271" spans="1:12" s="6" customFormat="1" ht="15">
      <c r="A271" s="28" t="s">
        <v>535</v>
      </c>
      <c r="B271" s="28" t="s">
        <v>536</v>
      </c>
      <c r="C271" s="58"/>
      <c r="D271" s="30"/>
      <c r="E271" s="58"/>
      <c r="F271" s="30"/>
      <c r="G271" s="5"/>
      <c r="I271" s="58"/>
      <c r="J271" s="30"/>
      <c r="K271" s="58"/>
      <c r="L271" s="30"/>
    </row>
    <row r="272" spans="1:12" s="6" customFormat="1" ht="30">
      <c r="A272" s="25" t="s">
        <v>537</v>
      </c>
      <c r="B272" s="26" t="s">
        <v>538</v>
      </c>
      <c r="C272" s="32">
        <v>900</v>
      </c>
      <c r="D272" s="32">
        <v>900</v>
      </c>
      <c r="E272" s="32">
        <f>ПМУ!C281</f>
        <v>900</v>
      </c>
      <c r="F272" s="32">
        <f>ПМУ!D281</f>
        <v>900</v>
      </c>
      <c r="G272" s="5">
        <v>1000</v>
      </c>
      <c r="I272" s="31">
        <f>E272-C272</f>
        <v>0</v>
      </c>
      <c r="J272" s="106">
        <f>E272/C272-1</f>
        <v>0</v>
      </c>
      <c r="K272" s="31">
        <f>F272-D272</f>
        <v>0</v>
      </c>
      <c r="L272" s="106">
        <f>F272/D272-1</f>
        <v>0</v>
      </c>
    </row>
    <row r="273" spans="1:12" s="6" customFormat="1" ht="30">
      <c r="A273" s="25" t="s">
        <v>539</v>
      </c>
      <c r="B273" s="26" t="s">
        <v>540</v>
      </c>
      <c r="C273" s="32">
        <v>700</v>
      </c>
      <c r="D273" s="32">
        <v>700</v>
      </c>
      <c r="E273" s="32">
        <f>ПМУ!C282</f>
        <v>700</v>
      </c>
      <c r="F273" s="32">
        <f>ПМУ!D282</f>
        <v>700</v>
      </c>
      <c r="G273" s="5">
        <v>1000</v>
      </c>
      <c r="I273" s="31">
        <f>E273-C273</f>
        <v>0</v>
      </c>
      <c r="J273" s="106">
        <f>E273/C273-1</f>
        <v>0</v>
      </c>
      <c r="K273" s="31">
        <f>F273-D273</f>
        <v>0</v>
      </c>
      <c r="L273" s="106">
        <f>F273/D273-1</f>
        <v>0</v>
      </c>
    </row>
    <row r="274" spans="1:12" s="6" customFormat="1" ht="15">
      <c r="A274" s="28" t="s">
        <v>541</v>
      </c>
      <c r="B274" s="28" t="s">
        <v>542</v>
      </c>
      <c r="C274" s="58"/>
      <c r="D274" s="30"/>
      <c r="E274" s="58"/>
      <c r="F274" s="30"/>
      <c r="G274" s="5"/>
      <c r="I274" s="58"/>
      <c r="J274" s="30"/>
      <c r="K274" s="58"/>
      <c r="L274" s="30"/>
    </row>
    <row r="275" spans="1:12" s="6" customFormat="1" ht="30">
      <c r="A275" s="25" t="s">
        <v>543</v>
      </c>
      <c r="B275" s="26" t="s">
        <v>544</v>
      </c>
      <c r="C275" s="32">
        <v>900</v>
      </c>
      <c r="D275" s="32">
        <v>900</v>
      </c>
      <c r="E275" s="32">
        <f>ПМУ!C284</f>
        <v>900</v>
      </c>
      <c r="F275" s="32">
        <f>ПМУ!D284</f>
        <v>900</v>
      </c>
      <c r="G275" s="5">
        <v>1000</v>
      </c>
      <c r="I275" s="31">
        <f t="shared" ref="I275:I281" si="68">E275-C275</f>
        <v>0</v>
      </c>
      <c r="J275" s="106">
        <f t="shared" ref="J275:J281" si="69">E275/C275-1</f>
        <v>0</v>
      </c>
      <c r="K275" s="31">
        <f t="shared" ref="K275:K281" si="70">F275-D275</f>
        <v>0</v>
      </c>
      <c r="L275" s="106">
        <f t="shared" ref="L275:L281" si="71">F275/D275-1</f>
        <v>0</v>
      </c>
    </row>
    <row r="276" spans="1:12" s="6" customFormat="1" ht="30">
      <c r="A276" s="25" t="s">
        <v>545</v>
      </c>
      <c r="B276" s="26" t="s">
        <v>546</v>
      </c>
      <c r="C276" s="32">
        <v>700</v>
      </c>
      <c r="D276" s="32">
        <v>700</v>
      </c>
      <c r="E276" s="32">
        <f>ПМУ!C285</f>
        <v>700</v>
      </c>
      <c r="F276" s="32">
        <f>ПМУ!D285</f>
        <v>700</v>
      </c>
      <c r="G276" s="5">
        <v>1000</v>
      </c>
      <c r="I276" s="31">
        <f t="shared" si="68"/>
        <v>0</v>
      </c>
      <c r="J276" s="106">
        <f t="shared" si="69"/>
        <v>0</v>
      </c>
      <c r="K276" s="31">
        <f t="shared" si="70"/>
        <v>0</v>
      </c>
      <c r="L276" s="106">
        <f t="shared" si="71"/>
        <v>0</v>
      </c>
    </row>
    <row r="277" spans="1:12" s="6" customFormat="1" ht="15">
      <c r="A277" s="25" t="s">
        <v>547</v>
      </c>
      <c r="B277" s="26" t="s">
        <v>548</v>
      </c>
      <c r="C277" s="32">
        <v>595</v>
      </c>
      <c r="D277" s="32">
        <v>650</v>
      </c>
      <c r="E277" s="32">
        <f>ПМУ!C286</f>
        <v>655</v>
      </c>
      <c r="F277" s="32">
        <f>ПМУ!D286</f>
        <v>715</v>
      </c>
      <c r="G277" s="5"/>
      <c r="I277" s="31">
        <f t="shared" si="68"/>
        <v>60</v>
      </c>
      <c r="J277" s="106">
        <f t="shared" si="69"/>
        <v>0.10084033613445387</v>
      </c>
      <c r="K277" s="31">
        <f t="shared" si="70"/>
        <v>65</v>
      </c>
      <c r="L277" s="106">
        <f t="shared" si="71"/>
        <v>0.10000000000000009</v>
      </c>
    </row>
    <row r="278" spans="1:12" s="6" customFormat="1" ht="15">
      <c r="A278" s="25" t="s">
        <v>549</v>
      </c>
      <c r="B278" s="26" t="s">
        <v>550</v>
      </c>
      <c r="C278" s="32">
        <v>140</v>
      </c>
      <c r="D278" s="32">
        <v>160</v>
      </c>
      <c r="E278" s="32">
        <f>ПМУ!C287</f>
        <v>155</v>
      </c>
      <c r="F278" s="32">
        <f>ПМУ!D287</f>
        <v>175</v>
      </c>
      <c r="G278" s="5"/>
      <c r="H278" s="6">
        <v>168</v>
      </c>
      <c r="I278" s="31">
        <f t="shared" si="68"/>
        <v>15</v>
      </c>
      <c r="J278" s="106">
        <f t="shared" si="69"/>
        <v>0.10714285714285721</v>
      </c>
      <c r="K278" s="31">
        <f t="shared" si="70"/>
        <v>15</v>
      </c>
      <c r="L278" s="106">
        <f t="shared" si="71"/>
        <v>9.375E-2</v>
      </c>
    </row>
    <row r="279" spans="1:12" s="6" customFormat="1" ht="15" hidden="1" customHeight="1">
      <c r="A279" s="25" t="s">
        <v>551</v>
      </c>
      <c r="B279" s="26" t="s">
        <v>552</v>
      </c>
      <c r="C279" s="37">
        <v>110</v>
      </c>
      <c r="D279" s="37">
        <v>130</v>
      </c>
      <c r="E279" s="37">
        <f>ПМУ!C288</f>
        <v>120</v>
      </c>
      <c r="F279" s="37">
        <f>ПМУ!D288</f>
        <v>145</v>
      </c>
      <c r="G279" s="5"/>
      <c r="I279" s="31">
        <f t="shared" si="68"/>
        <v>10</v>
      </c>
      <c r="J279" s="106">
        <f t="shared" si="69"/>
        <v>9.0909090909090828E-2</v>
      </c>
      <c r="K279" s="31">
        <f t="shared" si="70"/>
        <v>15</v>
      </c>
      <c r="L279" s="106">
        <f t="shared" si="71"/>
        <v>0.11538461538461542</v>
      </c>
    </row>
    <row r="280" spans="1:12" s="6" customFormat="1" ht="15" hidden="1" customHeight="1">
      <c r="A280" s="25" t="s">
        <v>553</v>
      </c>
      <c r="B280" s="65" t="s">
        <v>554</v>
      </c>
      <c r="C280" s="32">
        <v>110</v>
      </c>
      <c r="D280" s="32">
        <v>130</v>
      </c>
      <c r="E280" s="32">
        <f>ПМУ!C289</f>
        <v>120</v>
      </c>
      <c r="F280" s="32">
        <f>ПМУ!D289</f>
        <v>145</v>
      </c>
      <c r="G280" s="5"/>
      <c r="I280" s="31">
        <f t="shared" si="68"/>
        <v>10</v>
      </c>
      <c r="J280" s="106">
        <f t="shared" si="69"/>
        <v>9.0909090909090828E-2</v>
      </c>
      <c r="K280" s="31">
        <f t="shared" si="70"/>
        <v>15</v>
      </c>
      <c r="L280" s="106">
        <f t="shared" si="71"/>
        <v>0.11538461538461542</v>
      </c>
    </row>
    <row r="281" spans="1:12" s="6" customFormat="1" ht="15">
      <c r="A281" s="25" t="s">
        <v>555</v>
      </c>
      <c r="B281" s="65" t="s">
        <v>556</v>
      </c>
      <c r="C281" s="35">
        <v>270</v>
      </c>
      <c r="D281" s="35">
        <v>315</v>
      </c>
      <c r="E281" s="35">
        <f>ПМУ!C290</f>
        <v>295</v>
      </c>
      <c r="F281" s="35">
        <f>ПМУ!D290</f>
        <v>345</v>
      </c>
      <c r="G281" s="5"/>
      <c r="I281" s="31">
        <f t="shared" si="68"/>
        <v>25</v>
      </c>
      <c r="J281" s="106">
        <f t="shared" si="69"/>
        <v>9.259259259259256E-2</v>
      </c>
      <c r="K281" s="31">
        <f t="shared" si="70"/>
        <v>30</v>
      </c>
      <c r="L281" s="106">
        <f t="shared" si="71"/>
        <v>9.5238095238095344E-2</v>
      </c>
    </row>
    <row r="282" spans="1:12" s="6" customFormat="1" ht="15">
      <c r="A282" s="28" t="s">
        <v>557</v>
      </c>
      <c r="B282" s="66" t="s">
        <v>558</v>
      </c>
      <c r="C282" s="58"/>
      <c r="D282" s="30"/>
      <c r="E282" s="58"/>
      <c r="F282" s="30"/>
      <c r="G282" s="5"/>
      <c r="I282" s="58"/>
      <c r="J282" s="30"/>
      <c r="K282" s="58"/>
      <c r="L282" s="30"/>
    </row>
    <row r="283" spans="1:12" s="6" customFormat="1" ht="15">
      <c r="A283" s="25" t="s">
        <v>559</v>
      </c>
      <c r="B283" s="65" t="s">
        <v>560</v>
      </c>
      <c r="C283" s="27">
        <v>900</v>
      </c>
      <c r="D283" s="27">
        <v>900</v>
      </c>
      <c r="E283" s="27">
        <f>ПМУ!C292</f>
        <v>900</v>
      </c>
      <c r="F283" s="27">
        <f>ПМУ!D292</f>
        <v>900</v>
      </c>
      <c r="G283" s="5">
        <v>1000</v>
      </c>
      <c r="I283" s="31">
        <f>E283-C283</f>
        <v>0</v>
      </c>
      <c r="J283" s="106">
        <f>E283/C283-1</f>
        <v>0</v>
      </c>
      <c r="K283" s="31">
        <f>F283-D283</f>
        <v>0</v>
      </c>
      <c r="L283" s="106">
        <f>F283/D283-1</f>
        <v>0</v>
      </c>
    </row>
    <row r="284" spans="1:12" s="6" customFormat="1" ht="15">
      <c r="A284" s="25" t="s">
        <v>561</v>
      </c>
      <c r="B284" s="65" t="s">
        <v>562</v>
      </c>
      <c r="C284" s="32">
        <v>700</v>
      </c>
      <c r="D284" s="32">
        <v>700</v>
      </c>
      <c r="E284" s="32">
        <f>ПМУ!C293</f>
        <v>700</v>
      </c>
      <c r="F284" s="32">
        <f>ПМУ!D293</f>
        <v>700</v>
      </c>
      <c r="G284" s="5">
        <v>1000</v>
      </c>
      <c r="I284" s="31">
        <f>E284-C284</f>
        <v>0</v>
      </c>
      <c r="J284" s="106">
        <f>E284/C284-1</f>
        <v>0</v>
      </c>
      <c r="K284" s="31">
        <f>F284-D284</f>
        <v>0</v>
      </c>
      <c r="L284" s="106">
        <f>F284/D284-1</f>
        <v>0</v>
      </c>
    </row>
    <row r="285" spans="1:12" s="6" customFormat="1" ht="15" hidden="1" customHeight="1">
      <c r="A285" s="25" t="s">
        <v>563</v>
      </c>
      <c r="B285" s="65" t="s">
        <v>564</v>
      </c>
      <c r="C285" s="32">
        <v>110</v>
      </c>
      <c r="D285" s="32">
        <v>130</v>
      </c>
      <c r="E285" s="32" t="str">
        <f>ПМУ!C294</f>
        <v>скрыть</v>
      </c>
      <c r="F285" s="32">
        <f>ПМУ!D294</f>
        <v>0</v>
      </c>
      <c r="G285" s="5"/>
      <c r="I285" s="31" t="e">
        <f>E285-C285</f>
        <v>#VALUE!</v>
      </c>
      <c r="J285" s="106" t="e">
        <f>E285/C285-1</f>
        <v>#VALUE!</v>
      </c>
      <c r="K285" s="31">
        <f>F285-D285</f>
        <v>-130</v>
      </c>
      <c r="L285" s="106">
        <f>F285/D285-1</f>
        <v>-1</v>
      </c>
    </row>
    <row r="286" spans="1:12" ht="21">
      <c r="A286" s="25" t="s">
        <v>565</v>
      </c>
      <c r="B286" s="44" t="s">
        <v>566</v>
      </c>
      <c r="C286" s="27">
        <v>130</v>
      </c>
      <c r="D286" s="32">
        <v>160</v>
      </c>
      <c r="E286" s="27">
        <f>ПМУ!C295</f>
        <v>130</v>
      </c>
      <c r="F286" s="32">
        <f>ПМУ!D295</f>
        <v>160</v>
      </c>
      <c r="G286" s="67"/>
      <c r="H286" s="67"/>
      <c r="I286" s="31">
        <f>E286-C286</f>
        <v>0</v>
      </c>
      <c r="J286" s="106">
        <f>E286/C286-1</f>
        <v>0</v>
      </c>
      <c r="K286" s="31">
        <f>F286-D286</f>
        <v>0</v>
      </c>
      <c r="L286" s="106">
        <f>F286/D286-1</f>
        <v>0</v>
      </c>
    </row>
    <row r="287" spans="1:12" ht="21">
      <c r="A287" s="25" t="s">
        <v>567</v>
      </c>
      <c r="B287" s="44" t="s">
        <v>568</v>
      </c>
      <c r="C287" s="27">
        <v>130</v>
      </c>
      <c r="D287" s="32">
        <v>160</v>
      </c>
      <c r="E287" s="27">
        <f>ПМУ!C296</f>
        <v>130</v>
      </c>
      <c r="F287" s="32">
        <f>ПМУ!D296</f>
        <v>160</v>
      </c>
      <c r="G287" s="67"/>
      <c r="H287" s="67"/>
      <c r="I287" s="31">
        <f>E287-C287</f>
        <v>0</v>
      </c>
      <c r="J287" s="106">
        <f>E287/C287-1</f>
        <v>0</v>
      </c>
      <c r="K287" s="31">
        <f>F287-D287</f>
        <v>0</v>
      </c>
      <c r="L287" s="106">
        <f>F287/D287-1</f>
        <v>0</v>
      </c>
    </row>
    <row r="288" spans="1:12" s="6" customFormat="1" ht="15">
      <c r="A288" s="28" t="s">
        <v>569</v>
      </c>
      <c r="B288" s="28" t="s">
        <v>570</v>
      </c>
      <c r="C288" s="58"/>
      <c r="D288" s="30"/>
      <c r="E288" s="58"/>
      <c r="F288" s="30"/>
      <c r="G288" s="5"/>
      <c r="I288" s="58"/>
      <c r="J288" s="30"/>
      <c r="K288" s="58"/>
      <c r="L288" s="30"/>
    </row>
    <row r="289" spans="1:12" s="6" customFormat="1" ht="30">
      <c r="A289" s="25" t="s">
        <v>571</v>
      </c>
      <c r="B289" s="42" t="s">
        <v>572</v>
      </c>
      <c r="C289" s="27">
        <v>900</v>
      </c>
      <c r="D289" s="27">
        <v>900</v>
      </c>
      <c r="E289" s="27">
        <f>ПМУ!C298</f>
        <v>900</v>
      </c>
      <c r="F289" s="27">
        <f>ПМУ!D298</f>
        <v>900</v>
      </c>
      <c r="G289" s="5">
        <v>1000</v>
      </c>
      <c r="I289" s="31">
        <f>E289-C289</f>
        <v>0</v>
      </c>
      <c r="J289" s="106">
        <f>E289/C289-1</f>
        <v>0</v>
      </c>
      <c r="K289" s="31">
        <f>F289-D289</f>
        <v>0</v>
      </c>
      <c r="L289" s="106">
        <f>F289/D289-1</f>
        <v>0</v>
      </c>
    </row>
    <row r="290" spans="1:12" s="6" customFormat="1" ht="30">
      <c r="A290" s="25" t="s">
        <v>573</v>
      </c>
      <c r="B290" s="42" t="s">
        <v>574</v>
      </c>
      <c r="C290" s="32">
        <v>700</v>
      </c>
      <c r="D290" s="32">
        <v>700</v>
      </c>
      <c r="E290" s="32">
        <f>ПМУ!C299</f>
        <v>700</v>
      </c>
      <c r="F290" s="32">
        <f>ПМУ!D299</f>
        <v>700</v>
      </c>
      <c r="G290" s="5">
        <v>1000</v>
      </c>
      <c r="I290" s="31">
        <f>E290-C290</f>
        <v>0</v>
      </c>
      <c r="J290" s="106">
        <f>E290/C290-1</f>
        <v>0</v>
      </c>
      <c r="K290" s="31">
        <f>F290-D290</f>
        <v>0</v>
      </c>
      <c r="L290" s="106">
        <f>F290/D290-1</f>
        <v>0</v>
      </c>
    </row>
    <row r="291" spans="1:12" s="6" customFormat="1" ht="15">
      <c r="A291" s="28" t="s">
        <v>575</v>
      </c>
      <c r="B291" s="28" t="s">
        <v>576</v>
      </c>
      <c r="C291" s="58"/>
      <c r="D291" s="30"/>
      <c r="E291" s="58"/>
      <c r="F291" s="30"/>
      <c r="G291" s="5"/>
      <c r="I291" s="58"/>
      <c r="J291" s="30"/>
      <c r="K291" s="58"/>
      <c r="L291" s="30"/>
    </row>
    <row r="292" spans="1:12" s="6" customFormat="1" ht="30">
      <c r="A292" s="25" t="s">
        <v>577</v>
      </c>
      <c r="B292" s="42" t="s">
        <v>578</v>
      </c>
      <c r="C292" s="27">
        <v>900</v>
      </c>
      <c r="D292" s="27">
        <v>900</v>
      </c>
      <c r="E292" s="27">
        <f>ПМУ!C301</f>
        <v>900</v>
      </c>
      <c r="F292" s="27">
        <f>ПМУ!D301</f>
        <v>900</v>
      </c>
      <c r="G292" s="5">
        <v>1000</v>
      </c>
      <c r="I292" s="31">
        <f>E292-C292</f>
        <v>0</v>
      </c>
      <c r="J292" s="106">
        <f>E292/C292-1</f>
        <v>0</v>
      </c>
      <c r="K292" s="31">
        <f>F292-D292</f>
        <v>0</v>
      </c>
      <c r="L292" s="106">
        <f>F292/D292-1</f>
        <v>0</v>
      </c>
    </row>
    <row r="293" spans="1:12" s="6" customFormat="1" ht="30">
      <c r="A293" s="25" t="s">
        <v>579</v>
      </c>
      <c r="B293" s="26" t="s">
        <v>580</v>
      </c>
      <c r="C293" s="32">
        <v>700</v>
      </c>
      <c r="D293" s="32">
        <v>700</v>
      </c>
      <c r="E293" s="32">
        <f>ПМУ!C302</f>
        <v>700</v>
      </c>
      <c r="F293" s="32">
        <f>ПМУ!D302</f>
        <v>700</v>
      </c>
      <c r="G293" s="5">
        <v>1000</v>
      </c>
      <c r="I293" s="31">
        <f>E293-C293</f>
        <v>0</v>
      </c>
      <c r="J293" s="106">
        <f>E293/C293-1</f>
        <v>0</v>
      </c>
      <c r="K293" s="31">
        <f>F293-D293</f>
        <v>0</v>
      </c>
      <c r="L293" s="106">
        <f>F293/D293-1</f>
        <v>0</v>
      </c>
    </row>
    <row r="294" spans="1:12" s="6" customFormat="1" ht="15">
      <c r="A294" s="28" t="s">
        <v>581</v>
      </c>
      <c r="B294" s="28" t="s">
        <v>582</v>
      </c>
      <c r="C294" s="58"/>
      <c r="D294" s="30"/>
      <c r="E294" s="58"/>
      <c r="F294" s="30"/>
      <c r="G294" s="5"/>
      <c r="I294" s="58"/>
      <c r="J294" s="30"/>
      <c r="K294" s="58"/>
      <c r="L294" s="30"/>
    </row>
    <row r="295" spans="1:12" s="6" customFormat="1" ht="15">
      <c r="A295" s="25" t="s">
        <v>583</v>
      </c>
      <c r="B295" s="42" t="s">
        <v>584</v>
      </c>
      <c r="C295" s="32">
        <v>870</v>
      </c>
      <c r="D295" s="32">
        <v>1000</v>
      </c>
      <c r="E295" s="32">
        <f>ПМУ!C304</f>
        <v>955</v>
      </c>
      <c r="F295" s="32">
        <f>ПМУ!D304</f>
        <v>1100</v>
      </c>
      <c r="G295" s="5"/>
      <c r="I295" s="31">
        <f>E295-C295</f>
        <v>85</v>
      </c>
      <c r="J295" s="106">
        <f>E295/C295-1</f>
        <v>9.7701149425287293E-2</v>
      </c>
      <c r="K295" s="31">
        <f>F295-D295</f>
        <v>100</v>
      </c>
      <c r="L295" s="106">
        <f>F295/D295-1</f>
        <v>0.10000000000000009</v>
      </c>
    </row>
    <row r="296" spans="1:12" s="6" customFormat="1" ht="15">
      <c r="A296" s="28" t="s">
        <v>585</v>
      </c>
      <c r="B296" s="28" t="s">
        <v>586</v>
      </c>
      <c r="C296" s="58"/>
      <c r="D296" s="30"/>
      <c r="E296" s="58"/>
      <c r="F296" s="30"/>
      <c r="G296" s="5"/>
      <c r="I296" s="58"/>
      <c r="J296" s="30"/>
      <c r="K296" s="58"/>
      <c r="L296" s="30"/>
    </row>
    <row r="297" spans="1:12" s="6" customFormat="1" ht="30">
      <c r="A297" s="25" t="s">
        <v>587</v>
      </c>
      <c r="B297" s="42" t="s">
        <v>588</v>
      </c>
      <c r="C297" s="27">
        <v>900</v>
      </c>
      <c r="D297" s="27">
        <v>900</v>
      </c>
      <c r="E297" s="27">
        <f>ПМУ!C306</f>
        <v>900</v>
      </c>
      <c r="F297" s="27">
        <f>ПМУ!D306</f>
        <v>900</v>
      </c>
      <c r="G297" s="5">
        <v>1000</v>
      </c>
      <c r="I297" s="31">
        <f>E297-C297</f>
        <v>0</v>
      </c>
      <c r="J297" s="106">
        <f>E297/C297-1</f>
        <v>0</v>
      </c>
      <c r="K297" s="31">
        <f>F297-D297</f>
        <v>0</v>
      </c>
      <c r="L297" s="106">
        <f>F297/D297-1</f>
        <v>0</v>
      </c>
    </row>
    <row r="298" spans="1:12" s="6" customFormat="1" ht="30">
      <c r="A298" s="25" t="s">
        <v>589</v>
      </c>
      <c r="B298" s="42" t="s">
        <v>590</v>
      </c>
      <c r="C298" s="32">
        <v>700</v>
      </c>
      <c r="D298" s="32">
        <v>700</v>
      </c>
      <c r="E298" s="32">
        <f>ПМУ!C307</f>
        <v>700</v>
      </c>
      <c r="F298" s="32">
        <f>ПМУ!D307</f>
        <v>700</v>
      </c>
      <c r="G298" s="5">
        <v>1000</v>
      </c>
      <c r="I298" s="31">
        <f>E298-C298</f>
        <v>0</v>
      </c>
      <c r="J298" s="106">
        <f>E298/C298-1</f>
        <v>0</v>
      </c>
      <c r="K298" s="31">
        <f>F298-D298</f>
        <v>0</v>
      </c>
      <c r="L298" s="106">
        <f>F298/D298-1</f>
        <v>0</v>
      </c>
    </row>
    <row r="299" spans="1:12" s="6" customFormat="1" ht="15">
      <c r="A299" s="28" t="s">
        <v>591</v>
      </c>
      <c r="B299" s="28" t="s">
        <v>592</v>
      </c>
      <c r="C299" s="58"/>
      <c r="D299" s="30"/>
      <c r="E299" s="58"/>
      <c r="F299" s="30"/>
      <c r="G299" s="5"/>
      <c r="I299" s="58"/>
      <c r="J299" s="30"/>
      <c r="K299" s="58"/>
      <c r="L299" s="30"/>
    </row>
    <row r="300" spans="1:12" s="6" customFormat="1" ht="30">
      <c r="A300" s="25" t="s">
        <v>593</v>
      </c>
      <c r="B300" s="42" t="s">
        <v>594</v>
      </c>
      <c r="C300" s="27">
        <v>900</v>
      </c>
      <c r="D300" s="27">
        <v>900</v>
      </c>
      <c r="E300" s="27">
        <f>ПМУ!C309</f>
        <v>900</v>
      </c>
      <c r="F300" s="27">
        <f>ПМУ!D309</f>
        <v>900</v>
      </c>
      <c r="G300" s="5">
        <v>1000</v>
      </c>
      <c r="I300" s="31">
        <f>E300-C300</f>
        <v>0</v>
      </c>
      <c r="J300" s="106">
        <f>E300/C300-1</f>
        <v>0</v>
      </c>
      <c r="K300" s="31">
        <f>F300-D300</f>
        <v>0</v>
      </c>
      <c r="L300" s="106">
        <f>F300/D300-1</f>
        <v>0</v>
      </c>
    </row>
    <row r="301" spans="1:12" s="6" customFormat="1" ht="30">
      <c r="A301" s="25" t="s">
        <v>595</v>
      </c>
      <c r="B301" s="42" t="s">
        <v>596</v>
      </c>
      <c r="C301" s="32">
        <v>700</v>
      </c>
      <c r="D301" s="32">
        <v>700</v>
      </c>
      <c r="E301" s="32">
        <f>ПМУ!C310</f>
        <v>700</v>
      </c>
      <c r="F301" s="32">
        <f>ПМУ!D310</f>
        <v>700</v>
      </c>
      <c r="G301" s="5">
        <v>1000</v>
      </c>
      <c r="I301" s="31">
        <f>E301-C301</f>
        <v>0</v>
      </c>
      <c r="J301" s="106">
        <f>E301/C301-1</f>
        <v>0</v>
      </c>
      <c r="K301" s="31">
        <f>F301-D301</f>
        <v>0</v>
      </c>
      <c r="L301" s="106">
        <f>F301/D301-1</f>
        <v>0</v>
      </c>
    </row>
    <row r="302" spans="1:12" s="6" customFormat="1" ht="30">
      <c r="A302" s="25" t="s">
        <v>597</v>
      </c>
      <c r="B302" s="42" t="s">
        <v>598</v>
      </c>
      <c r="C302" s="35">
        <v>1600</v>
      </c>
      <c r="D302" s="35">
        <v>1600</v>
      </c>
      <c r="E302" s="35">
        <f>ПМУ!C311</f>
        <v>1800</v>
      </c>
      <c r="F302" s="35">
        <f>ПМУ!D311</f>
        <v>1800</v>
      </c>
      <c r="G302" s="5"/>
      <c r="I302" s="31">
        <f>E302-C302</f>
        <v>200</v>
      </c>
      <c r="J302" s="106">
        <f>E302/C302-1</f>
        <v>0.125</v>
      </c>
      <c r="K302" s="31">
        <f>F302-D302</f>
        <v>200</v>
      </c>
      <c r="L302" s="106">
        <f>F302/D302-1</f>
        <v>0.125</v>
      </c>
    </row>
    <row r="303" spans="1:12" s="6" customFormat="1" ht="30">
      <c r="A303" s="25" t="s">
        <v>599</v>
      </c>
      <c r="B303" s="42" t="s">
        <v>600</v>
      </c>
      <c r="C303" s="35">
        <v>1100</v>
      </c>
      <c r="D303" s="35">
        <v>1100</v>
      </c>
      <c r="E303" s="35">
        <f>ПМУ!C312</f>
        <v>1300</v>
      </c>
      <c r="F303" s="35">
        <f>ПМУ!D312</f>
        <v>1300</v>
      </c>
      <c r="G303" s="5"/>
      <c r="I303" s="31">
        <f>E303-C303</f>
        <v>200</v>
      </c>
      <c r="J303" s="106">
        <f>E303/C303-1</f>
        <v>0.18181818181818188</v>
      </c>
      <c r="K303" s="31">
        <f>F303-D303</f>
        <v>200</v>
      </c>
      <c r="L303" s="106">
        <f>F303/D303-1</f>
        <v>0.18181818181818188</v>
      </c>
    </row>
    <row r="304" spans="1:12" s="6" customFormat="1" ht="15">
      <c r="A304" s="28" t="s">
        <v>601</v>
      </c>
      <c r="B304" s="28" t="s">
        <v>602</v>
      </c>
      <c r="C304" s="58"/>
      <c r="D304" s="58"/>
      <c r="E304" s="58"/>
      <c r="F304" s="58"/>
      <c r="G304" s="5"/>
      <c r="I304" s="58"/>
      <c r="J304" s="58"/>
      <c r="K304" s="58"/>
      <c r="L304" s="58"/>
    </row>
    <row r="305" spans="1:12" s="6" customFormat="1" ht="30">
      <c r="A305" s="25" t="s">
        <v>603</v>
      </c>
      <c r="B305" s="42" t="s">
        <v>604</v>
      </c>
      <c r="C305" s="27">
        <v>900</v>
      </c>
      <c r="D305" s="27">
        <v>900</v>
      </c>
      <c r="E305" s="27">
        <f>ПМУ!C314</f>
        <v>900</v>
      </c>
      <c r="F305" s="27">
        <f>ПМУ!D314</f>
        <v>900</v>
      </c>
      <c r="G305" s="5">
        <v>1000</v>
      </c>
      <c r="I305" s="31">
        <f>E305-C305</f>
        <v>0</v>
      </c>
      <c r="J305" s="106">
        <f>E305/C305-1</f>
        <v>0</v>
      </c>
      <c r="K305" s="31">
        <f>F305-D305</f>
        <v>0</v>
      </c>
      <c r="L305" s="106">
        <f>F305/D305-1</f>
        <v>0</v>
      </c>
    </row>
    <row r="306" spans="1:12" s="6" customFormat="1" ht="30">
      <c r="A306" s="25" t="s">
        <v>605</v>
      </c>
      <c r="B306" s="42" t="s">
        <v>604</v>
      </c>
      <c r="C306" s="32">
        <v>700</v>
      </c>
      <c r="D306" s="32">
        <v>700</v>
      </c>
      <c r="E306" s="32">
        <f>ПМУ!C315</f>
        <v>700</v>
      </c>
      <c r="F306" s="32">
        <f>ПМУ!D315</f>
        <v>700</v>
      </c>
      <c r="G306" s="5">
        <v>1000</v>
      </c>
      <c r="I306" s="31">
        <f>E306-C306</f>
        <v>0</v>
      </c>
      <c r="J306" s="106">
        <f>E306/C306-1</f>
        <v>0</v>
      </c>
      <c r="K306" s="31">
        <f>F306-D306</f>
        <v>0</v>
      </c>
      <c r="L306" s="106">
        <f>F306/D306-1</f>
        <v>0</v>
      </c>
    </row>
    <row r="307" spans="1:12" s="6" customFormat="1" ht="28.5">
      <c r="A307" s="25" t="s">
        <v>606</v>
      </c>
      <c r="B307" s="42" t="s">
        <v>607</v>
      </c>
      <c r="C307" s="32">
        <v>3</v>
      </c>
      <c r="D307" s="32">
        <v>3</v>
      </c>
      <c r="E307" s="32">
        <f>ПМУ!C316</f>
        <v>3</v>
      </c>
      <c r="F307" s="32">
        <f>ПМУ!D316</f>
        <v>3</v>
      </c>
      <c r="G307" s="5"/>
      <c r="I307" s="31">
        <f>E307-C307</f>
        <v>0</v>
      </c>
      <c r="J307" s="106">
        <f>E307/C307-1</f>
        <v>0</v>
      </c>
      <c r="K307" s="31">
        <f>F307-D307</f>
        <v>0</v>
      </c>
      <c r="L307" s="106">
        <f>F307/D307-1</f>
        <v>0</v>
      </c>
    </row>
    <row r="308" spans="1:12" s="6" customFormat="1" ht="15" hidden="1" customHeight="1">
      <c r="A308" s="28" t="s">
        <v>608</v>
      </c>
      <c r="B308" s="28" t="s">
        <v>609</v>
      </c>
      <c r="C308" s="58"/>
      <c r="D308" s="30"/>
      <c r="E308" s="58"/>
      <c r="F308" s="30"/>
      <c r="G308" s="5"/>
      <c r="I308" s="58"/>
      <c r="J308" s="30"/>
      <c r="K308" s="58"/>
      <c r="L308" s="30"/>
    </row>
    <row r="309" spans="1:12" s="6" customFormat="1" ht="30" hidden="1" customHeight="1">
      <c r="A309" s="25" t="s">
        <v>610</v>
      </c>
      <c r="B309" s="42" t="s">
        <v>611</v>
      </c>
      <c r="C309" s="27">
        <v>650</v>
      </c>
      <c r="D309" s="27">
        <v>650</v>
      </c>
      <c r="E309" s="27">
        <f>MROUND(C309*1.085,5)</f>
        <v>705</v>
      </c>
      <c r="F309" s="27">
        <f>MROUND(D309*1.085,5)</f>
        <v>705</v>
      </c>
      <c r="G309" s="5"/>
      <c r="I309" s="31">
        <f t="shared" ref="I309:I310" si="72">E309-C309</f>
        <v>55</v>
      </c>
      <c r="J309" s="106">
        <f t="shared" ref="J309:J310" si="73">E309/C309-1</f>
        <v>8.4615384615384537E-2</v>
      </c>
      <c r="K309" s="31">
        <f t="shared" ref="K309:K310" si="74">F309-D309</f>
        <v>55</v>
      </c>
      <c r="L309" s="106">
        <f t="shared" ref="L309:L310" si="75">F309/D309-1</f>
        <v>8.4615384615384537E-2</v>
      </c>
    </row>
    <row r="310" spans="1:12" s="6" customFormat="1" ht="30" hidden="1" customHeight="1">
      <c r="A310" s="25" t="s">
        <v>612</v>
      </c>
      <c r="B310" s="42" t="s">
        <v>613</v>
      </c>
      <c r="C310" s="32">
        <v>545</v>
      </c>
      <c r="D310" s="32">
        <v>545</v>
      </c>
      <c r="E310" s="27">
        <f>MROUND(C310*1.085,5)</f>
        <v>590</v>
      </c>
      <c r="F310" s="27">
        <f>MROUND(D310*1.085,5)</f>
        <v>590</v>
      </c>
      <c r="G310" s="5"/>
      <c r="I310" s="31">
        <f t="shared" si="72"/>
        <v>45</v>
      </c>
      <c r="J310" s="106">
        <f t="shared" si="73"/>
        <v>8.256880733944949E-2</v>
      </c>
      <c r="K310" s="31">
        <f t="shared" si="74"/>
        <v>45</v>
      </c>
      <c r="L310" s="106">
        <f t="shared" si="75"/>
        <v>8.256880733944949E-2</v>
      </c>
    </row>
    <row r="311" spans="1:12" s="6" customFormat="1" ht="15">
      <c r="A311" s="28" t="s">
        <v>614</v>
      </c>
      <c r="B311" s="28" t="s">
        <v>615</v>
      </c>
      <c r="C311" s="58"/>
      <c r="D311" s="30"/>
      <c r="E311" s="58"/>
      <c r="F311" s="30"/>
      <c r="G311" s="5"/>
      <c r="I311" s="58"/>
      <c r="J311" s="30"/>
      <c r="K311" s="58"/>
      <c r="L311" s="30"/>
    </row>
    <row r="312" spans="1:12" s="6" customFormat="1" ht="30">
      <c r="A312" s="51" t="s">
        <v>616</v>
      </c>
      <c r="B312" s="26" t="s">
        <v>617</v>
      </c>
      <c r="C312" s="27">
        <v>900</v>
      </c>
      <c r="D312" s="27">
        <v>900</v>
      </c>
      <c r="E312" s="27">
        <f>ПМУ!C321</f>
        <v>900</v>
      </c>
      <c r="F312" s="27">
        <f>ПМУ!D321</f>
        <v>900</v>
      </c>
      <c r="G312" s="5">
        <v>1000</v>
      </c>
      <c r="I312" s="31">
        <f>E312-C312</f>
        <v>0</v>
      </c>
      <c r="J312" s="106">
        <f>E312/C312-1</f>
        <v>0</v>
      </c>
      <c r="K312" s="31">
        <f>F312-D312</f>
        <v>0</v>
      </c>
      <c r="L312" s="106">
        <f>F312/D312-1</f>
        <v>0</v>
      </c>
    </row>
    <row r="313" spans="1:12" s="6" customFormat="1" ht="30">
      <c r="A313" s="51" t="s">
        <v>618</v>
      </c>
      <c r="B313" s="26" t="s">
        <v>619</v>
      </c>
      <c r="C313" s="32">
        <v>700</v>
      </c>
      <c r="D313" s="32">
        <v>700</v>
      </c>
      <c r="E313" s="32">
        <f>ПМУ!C322</f>
        <v>700</v>
      </c>
      <c r="F313" s="32">
        <f>ПМУ!D322</f>
        <v>700</v>
      </c>
      <c r="G313" s="5">
        <v>1000</v>
      </c>
      <c r="I313" s="31">
        <f>E313-C313</f>
        <v>0</v>
      </c>
      <c r="J313" s="106">
        <f>E313/C313-1</f>
        <v>0</v>
      </c>
      <c r="K313" s="31">
        <f>F313-D313</f>
        <v>0</v>
      </c>
      <c r="L313" s="106">
        <f>F313/D313-1</f>
        <v>0</v>
      </c>
    </row>
    <row r="314" spans="1:12" s="6" customFormat="1" ht="15">
      <c r="A314" s="51" t="s">
        <v>620</v>
      </c>
      <c r="B314" s="26" t="s">
        <v>621</v>
      </c>
      <c r="C314" s="35">
        <v>650</v>
      </c>
      <c r="D314" s="35">
        <v>650</v>
      </c>
      <c r="E314" s="35">
        <f>ПМУ!C323</f>
        <v>715</v>
      </c>
      <c r="F314" s="35">
        <f>ПМУ!D323</f>
        <v>715</v>
      </c>
      <c r="G314" s="5"/>
      <c r="I314" s="31">
        <f>E314-C314</f>
        <v>65</v>
      </c>
      <c r="J314" s="106">
        <f>E314/C314-1</f>
        <v>0.10000000000000009</v>
      </c>
      <c r="K314" s="31">
        <f>F314-D314</f>
        <v>65</v>
      </c>
      <c r="L314" s="106">
        <f>F314/D314-1</f>
        <v>0.10000000000000009</v>
      </c>
    </row>
    <row r="315" spans="1:12" s="6" customFormat="1" ht="15">
      <c r="A315" s="28" t="s">
        <v>622</v>
      </c>
      <c r="B315" s="28" t="s">
        <v>623</v>
      </c>
      <c r="C315" s="58"/>
      <c r="D315" s="30"/>
      <c r="E315" s="58"/>
      <c r="F315" s="30"/>
      <c r="G315" s="5"/>
      <c r="I315" s="58"/>
      <c r="J315" s="30"/>
      <c r="K315" s="58"/>
      <c r="L315" s="30"/>
    </row>
    <row r="316" spans="1:12" s="6" customFormat="1" ht="30">
      <c r="A316" s="25" t="s">
        <v>624</v>
      </c>
      <c r="B316" s="42" t="s">
        <v>625</v>
      </c>
      <c r="C316" s="27">
        <v>900</v>
      </c>
      <c r="D316" s="27">
        <v>900</v>
      </c>
      <c r="E316" s="27">
        <f>ПМУ!C325</f>
        <v>900</v>
      </c>
      <c r="F316" s="27">
        <f>ПМУ!D325</f>
        <v>900</v>
      </c>
      <c r="G316" s="5">
        <v>1000</v>
      </c>
      <c r="I316" s="31">
        <f>E316-C316</f>
        <v>0</v>
      </c>
      <c r="J316" s="106">
        <f>E316/C316-1</f>
        <v>0</v>
      </c>
      <c r="K316" s="31">
        <f>F316-D316</f>
        <v>0</v>
      </c>
      <c r="L316" s="106">
        <f>F316/D316-1</f>
        <v>0</v>
      </c>
    </row>
    <row r="317" spans="1:12" s="6" customFormat="1" ht="30">
      <c r="A317" s="25" t="s">
        <v>626</v>
      </c>
      <c r="B317" s="42" t="s">
        <v>627</v>
      </c>
      <c r="C317" s="32">
        <v>700</v>
      </c>
      <c r="D317" s="32">
        <v>700</v>
      </c>
      <c r="E317" s="32">
        <f>ПМУ!C326</f>
        <v>700</v>
      </c>
      <c r="F317" s="32">
        <f>ПМУ!D326</f>
        <v>700</v>
      </c>
      <c r="G317" s="5">
        <v>1000</v>
      </c>
      <c r="I317" s="31">
        <f>E317-C317</f>
        <v>0</v>
      </c>
      <c r="J317" s="106">
        <f>E317/C317-1</f>
        <v>0</v>
      </c>
      <c r="K317" s="31">
        <f>F317-D317</f>
        <v>0</v>
      </c>
      <c r="L317" s="106">
        <f>F317/D317-1</f>
        <v>0</v>
      </c>
    </row>
    <row r="318" spans="1:12" s="6" customFormat="1" ht="15">
      <c r="A318" s="28" t="s">
        <v>628</v>
      </c>
      <c r="B318" s="28" t="s">
        <v>629</v>
      </c>
      <c r="C318" s="58"/>
      <c r="D318" s="58"/>
      <c r="E318" s="58"/>
      <c r="F318" s="58"/>
      <c r="G318" s="5"/>
      <c r="I318" s="58"/>
      <c r="J318" s="58"/>
      <c r="K318" s="58"/>
      <c r="L318" s="58"/>
    </row>
    <row r="319" spans="1:12" s="6" customFormat="1" ht="30">
      <c r="A319" s="25" t="s">
        <v>630</v>
      </c>
      <c r="B319" s="42" t="s">
        <v>631</v>
      </c>
      <c r="C319" s="27">
        <v>900</v>
      </c>
      <c r="D319" s="27">
        <v>900</v>
      </c>
      <c r="E319" s="27">
        <f>ПМУ!C330</f>
        <v>900</v>
      </c>
      <c r="F319" s="27">
        <f>ПМУ!D330</f>
        <v>900</v>
      </c>
      <c r="G319" s="5">
        <v>1000</v>
      </c>
      <c r="I319" s="31">
        <f>E319-C319</f>
        <v>0</v>
      </c>
      <c r="J319" s="106">
        <f>E319/C319-1</f>
        <v>0</v>
      </c>
      <c r="K319" s="31">
        <f>F319-D319</f>
        <v>0</v>
      </c>
      <c r="L319" s="106">
        <f>F319/D319-1</f>
        <v>0</v>
      </c>
    </row>
    <row r="320" spans="1:12" s="6" customFormat="1" ht="30">
      <c r="A320" s="25" t="s">
        <v>632</v>
      </c>
      <c r="B320" s="42" t="s">
        <v>633</v>
      </c>
      <c r="C320" s="32">
        <v>700</v>
      </c>
      <c r="D320" s="32">
        <v>700</v>
      </c>
      <c r="E320" s="32">
        <f>ПМУ!C331</f>
        <v>700</v>
      </c>
      <c r="F320" s="32">
        <f>ПМУ!D331</f>
        <v>700</v>
      </c>
      <c r="G320" s="5">
        <v>1000</v>
      </c>
      <c r="I320" s="31">
        <f>E320-C320</f>
        <v>0</v>
      </c>
      <c r="J320" s="106">
        <f>E320/C320-1</f>
        <v>0</v>
      </c>
      <c r="K320" s="31">
        <f>F320-D320</f>
        <v>0</v>
      </c>
      <c r="L320" s="106">
        <f>F320/D320-1</f>
        <v>0</v>
      </c>
    </row>
    <row r="321" spans="1:12" s="6" customFormat="1" ht="15">
      <c r="A321" s="28" t="s">
        <v>634</v>
      </c>
      <c r="B321" s="28" t="s">
        <v>635</v>
      </c>
      <c r="C321" s="58"/>
      <c r="D321" s="30"/>
      <c r="E321" s="58"/>
      <c r="F321" s="30"/>
      <c r="G321" s="5"/>
      <c r="I321" s="58"/>
      <c r="J321" s="30"/>
      <c r="K321" s="58"/>
      <c r="L321" s="30"/>
    </row>
    <row r="322" spans="1:12" s="6" customFormat="1" ht="30">
      <c r="A322" s="25" t="s">
        <v>636</v>
      </c>
      <c r="B322" s="42" t="s">
        <v>637</v>
      </c>
      <c r="C322" s="35">
        <v>900</v>
      </c>
      <c r="D322" s="35">
        <v>900</v>
      </c>
      <c r="E322" s="35">
        <f>ПМУ!C333</f>
        <v>900</v>
      </c>
      <c r="F322" s="35">
        <f>ПМУ!D333</f>
        <v>900</v>
      </c>
      <c r="G322" s="5">
        <v>1000</v>
      </c>
      <c r="I322" s="31">
        <f>E322-C322</f>
        <v>0</v>
      </c>
      <c r="J322" s="106">
        <f>E322/C322-1</f>
        <v>0</v>
      </c>
      <c r="K322" s="31">
        <f>F322-D322</f>
        <v>0</v>
      </c>
      <c r="L322" s="106">
        <f>F322/D322-1</f>
        <v>0</v>
      </c>
    </row>
    <row r="323" spans="1:12" s="6" customFormat="1" ht="15">
      <c r="A323" s="25" t="s">
        <v>638</v>
      </c>
      <c r="B323" s="26" t="s">
        <v>639</v>
      </c>
      <c r="C323" s="35">
        <v>700</v>
      </c>
      <c r="D323" s="35">
        <v>700</v>
      </c>
      <c r="E323" s="35">
        <f>ПМУ!C334</f>
        <v>700</v>
      </c>
      <c r="F323" s="35">
        <f>ПМУ!D334</f>
        <v>700</v>
      </c>
      <c r="G323" s="5">
        <v>1000</v>
      </c>
      <c r="I323" s="31">
        <f>E323-C323</f>
        <v>0</v>
      </c>
      <c r="J323" s="106">
        <f>E323/C323-1</f>
        <v>0</v>
      </c>
      <c r="K323" s="31">
        <f>F323-D323</f>
        <v>0</v>
      </c>
      <c r="L323" s="106">
        <f>F323/D323-1</f>
        <v>0</v>
      </c>
    </row>
    <row r="324" spans="1:12" s="6" customFormat="1" ht="15">
      <c r="A324" s="28" t="s">
        <v>640</v>
      </c>
      <c r="B324" s="28" t="s">
        <v>641</v>
      </c>
      <c r="C324" s="58"/>
      <c r="D324" s="30"/>
      <c r="E324" s="58"/>
      <c r="F324" s="30"/>
      <c r="G324" s="5"/>
      <c r="I324" s="58"/>
      <c r="J324" s="30"/>
      <c r="K324" s="58"/>
      <c r="L324" s="30"/>
    </row>
    <row r="325" spans="1:12" s="6" customFormat="1" ht="30">
      <c r="A325" s="25" t="s">
        <v>642</v>
      </c>
      <c r="B325" s="26" t="s">
        <v>643</v>
      </c>
      <c r="C325" s="27">
        <v>900</v>
      </c>
      <c r="D325" s="27">
        <v>900</v>
      </c>
      <c r="E325" s="27">
        <f>ПМУ!C337</f>
        <v>900</v>
      </c>
      <c r="F325" s="27">
        <f>ПМУ!D337</f>
        <v>900</v>
      </c>
      <c r="G325" s="5">
        <v>1000</v>
      </c>
      <c r="I325" s="31">
        <f t="shared" ref="I325:I334" si="76">E325-C325</f>
        <v>0</v>
      </c>
      <c r="J325" s="106">
        <f t="shared" ref="J325:J334" si="77">E325/C325-1</f>
        <v>0</v>
      </c>
      <c r="K325" s="31">
        <f t="shared" ref="K325:K334" si="78">F325-D325</f>
        <v>0</v>
      </c>
      <c r="L325" s="106">
        <f t="shared" ref="L325:L334" si="79">F325/D325-1</f>
        <v>0</v>
      </c>
    </row>
    <row r="326" spans="1:12" s="6" customFormat="1" ht="30">
      <c r="A326" s="25" t="s">
        <v>644</v>
      </c>
      <c r="B326" s="26" t="s">
        <v>645</v>
      </c>
      <c r="C326" s="32">
        <v>700</v>
      </c>
      <c r="D326" s="32">
        <v>700</v>
      </c>
      <c r="E326" s="32">
        <f>ПМУ!C338</f>
        <v>700</v>
      </c>
      <c r="F326" s="32">
        <f>ПМУ!D338</f>
        <v>700</v>
      </c>
      <c r="G326" s="5">
        <v>1000</v>
      </c>
      <c r="I326" s="31">
        <f t="shared" si="76"/>
        <v>0</v>
      </c>
      <c r="J326" s="106">
        <f t="shared" si="77"/>
        <v>0</v>
      </c>
      <c r="K326" s="31">
        <f t="shared" si="78"/>
        <v>0</v>
      </c>
      <c r="L326" s="106">
        <f t="shared" si="79"/>
        <v>0</v>
      </c>
    </row>
    <row r="327" spans="1:12" s="6" customFormat="1" ht="15">
      <c r="A327" s="25" t="s">
        <v>646</v>
      </c>
      <c r="B327" s="26" t="s">
        <v>647</v>
      </c>
      <c r="C327" s="32">
        <v>330</v>
      </c>
      <c r="D327" s="32">
        <v>330</v>
      </c>
      <c r="E327" s="32">
        <f>ПМУ!C339</f>
        <v>365</v>
      </c>
      <c r="F327" s="32">
        <f>ПМУ!D339</f>
        <v>365</v>
      </c>
      <c r="G327" s="5"/>
      <c r="H327" s="6">
        <v>331</v>
      </c>
      <c r="I327" s="31">
        <f t="shared" si="76"/>
        <v>35</v>
      </c>
      <c r="J327" s="106">
        <f t="shared" si="77"/>
        <v>0.10606060606060597</v>
      </c>
      <c r="K327" s="31">
        <f t="shared" si="78"/>
        <v>35</v>
      </c>
      <c r="L327" s="106">
        <f t="shared" si="79"/>
        <v>0.10606060606060597</v>
      </c>
    </row>
    <row r="328" spans="1:12" s="6" customFormat="1" ht="15">
      <c r="A328" s="51" t="s">
        <v>648</v>
      </c>
      <c r="B328" s="26" t="s">
        <v>649</v>
      </c>
      <c r="C328" s="27">
        <v>650</v>
      </c>
      <c r="D328" s="27">
        <v>650</v>
      </c>
      <c r="E328" s="27">
        <f>ПМУ!C340</f>
        <v>715</v>
      </c>
      <c r="F328" s="27">
        <f>ПМУ!D340</f>
        <v>715</v>
      </c>
      <c r="G328" s="5"/>
      <c r="I328" s="31">
        <f t="shared" si="76"/>
        <v>65</v>
      </c>
      <c r="J328" s="106">
        <f t="shared" si="77"/>
        <v>0.10000000000000009</v>
      </c>
      <c r="K328" s="31">
        <f t="shared" si="78"/>
        <v>65</v>
      </c>
      <c r="L328" s="106">
        <f t="shared" si="79"/>
        <v>0.10000000000000009</v>
      </c>
    </row>
    <row r="329" spans="1:12" s="6" customFormat="1" ht="15">
      <c r="A329" s="25" t="s">
        <v>650</v>
      </c>
      <c r="B329" s="26" t="s">
        <v>651</v>
      </c>
      <c r="C329" s="35">
        <v>650</v>
      </c>
      <c r="D329" s="35">
        <v>650</v>
      </c>
      <c r="E329" s="35">
        <f>ПМУ!C341</f>
        <v>715</v>
      </c>
      <c r="F329" s="35">
        <f>ПМУ!D341</f>
        <v>715</v>
      </c>
      <c r="G329" s="5"/>
      <c r="I329" s="31">
        <f t="shared" si="76"/>
        <v>65</v>
      </c>
      <c r="J329" s="106">
        <f t="shared" si="77"/>
        <v>0.10000000000000009</v>
      </c>
      <c r="K329" s="31">
        <f t="shared" si="78"/>
        <v>65</v>
      </c>
      <c r="L329" s="106">
        <f t="shared" si="79"/>
        <v>0.10000000000000009</v>
      </c>
    </row>
    <row r="330" spans="1:12" s="6" customFormat="1" ht="15">
      <c r="A330" s="25" t="s">
        <v>652</v>
      </c>
      <c r="B330" s="26" t="s">
        <v>653</v>
      </c>
      <c r="C330" s="32">
        <v>650</v>
      </c>
      <c r="D330" s="32">
        <v>650</v>
      </c>
      <c r="E330" s="32">
        <f>ПМУ!C342</f>
        <v>715</v>
      </c>
      <c r="F330" s="32">
        <f>ПМУ!D342</f>
        <v>715</v>
      </c>
      <c r="G330" s="5"/>
      <c r="I330" s="31">
        <f t="shared" si="76"/>
        <v>65</v>
      </c>
      <c r="J330" s="106">
        <f t="shared" si="77"/>
        <v>0.10000000000000009</v>
      </c>
      <c r="K330" s="31">
        <f t="shared" si="78"/>
        <v>65</v>
      </c>
      <c r="L330" s="106">
        <f t="shared" si="79"/>
        <v>0.10000000000000009</v>
      </c>
    </row>
    <row r="331" spans="1:12" s="6" customFormat="1" ht="15">
      <c r="A331" s="25" t="s">
        <v>654</v>
      </c>
      <c r="B331" s="26" t="s">
        <v>655</v>
      </c>
      <c r="C331" s="35">
        <v>325</v>
      </c>
      <c r="D331" s="35">
        <v>325</v>
      </c>
      <c r="E331" s="35">
        <f>ПМУ!C343</f>
        <v>360</v>
      </c>
      <c r="F331" s="35">
        <f>ПМУ!D343</f>
        <v>360</v>
      </c>
      <c r="G331" s="5"/>
      <c r="I331" s="31">
        <f t="shared" si="76"/>
        <v>35</v>
      </c>
      <c r="J331" s="106">
        <f t="shared" si="77"/>
        <v>0.10769230769230775</v>
      </c>
      <c r="K331" s="31">
        <f t="shared" si="78"/>
        <v>35</v>
      </c>
      <c r="L331" s="106">
        <f t="shared" si="79"/>
        <v>0.10769230769230775</v>
      </c>
    </row>
    <row r="332" spans="1:12" s="6" customFormat="1" ht="15" hidden="1" customHeight="1">
      <c r="A332" s="25" t="s">
        <v>656</v>
      </c>
      <c r="B332" s="26" t="s">
        <v>657</v>
      </c>
      <c r="C332" s="37">
        <v>1620</v>
      </c>
      <c r="D332" s="37">
        <v>1620</v>
      </c>
      <c r="E332" s="37">
        <f>ПМУ!C344</f>
        <v>1780</v>
      </c>
      <c r="F332" s="37">
        <f>ПМУ!D344</f>
        <v>1780</v>
      </c>
      <c r="G332" s="5"/>
      <c r="I332" s="31">
        <f t="shared" si="76"/>
        <v>160</v>
      </c>
      <c r="J332" s="106">
        <f t="shared" si="77"/>
        <v>9.8765432098765427E-2</v>
      </c>
      <c r="K332" s="31">
        <f t="shared" si="78"/>
        <v>160</v>
      </c>
      <c r="L332" s="106">
        <f t="shared" si="79"/>
        <v>9.8765432098765427E-2</v>
      </c>
    </row>
    <row r="333" spans="1:12" s="6" customFormat="1" ht="15" hidden="1" customHeight="1">
      <c r="A333" s="25" t="s">
        <v>658</v>
      </c>
      <c r="B333" s="26" t="s">
        <v>659</v>
      </c>
      <c r="C333" s="37">
        <v>325</v>
      </c>
      <c r="D333" s="37">
        <v>325</v>
      </c>
      <c r="E333" s="37">
        <f>ПМУ!C345</f>
        <v>360</v>
      </c>
      <c r="F333" s="37">
        <f>ПМУ!D345</f>
        <v>360</v>
      </c>
      <c r="G333" s="5"/>
      <c r="I333" s="31">
        <f t="shared" si="76"/>
        <v>35</v>
      </c>
      <c r="J333" s="106">
        <f t="shared" si="77"/>
        <v>0.10769230769230775</v>
      </c>
      <c r="K333" s="31">
        <f t="shared" si="78"/>
        <v>35</v>
      </c>
      <c r="L333" s="106">
        <f t="shared" si="79"/>
        <v>0.10769230769230775</v>
      </c>
    </row>
    <row r="334" spans="1:12" s="6" customFormat="1" ht="15">
      <c r="A334" s="25" t="s">
        <v>660</v>
      </c>
      <c r="B334" s="26" t="s">
        <v>661</v>
      </c>
      <c r="C334" s="32">
        <v>160</v>
      </c>
      <c r="D334" s="32">
        <v>160</v>
      </c>
      <c r="E334" s="32">
        <f>ПМУ!C346</f>
        <v>175</v>
      </c>
      <c r="F334" s="32">
        <f>ПМУ!D346</f>
        <v>175</v>
      </c>
      <c r="G334" s="5"/>
      <c r="I334" s="31">
        <f t="shared" si="76"/>
        <v>15</v>
      </c>
      <c r="J334" s="106">
        <f t="shared" si="77"/>
        <v>9.375E-2</v>
      </c>
      <c r="K334" s="31">
        <f t="shared" si="78"/>
        <v>15</v>
      </c>
      <c r="L334" s="106">
        <f t="shared" si="79"/>
        <v>9.375E-2</v>
      </c>
    </row>
    <row r="335" spans="1:12" s="6" customFormat="1" ht="15">
      <c r="A335" s="28" t="s">
        <v>662</v>
      </c>
      <c r="B335" s="28" t="s">
        <v>663</v>
      </c>
      <c r="C335" s="58"/>
      <c r="D335" s="30"/>
      <c r="E335" s="58"/>
      <c r="F335" s="30"/>
      <c r="G335" s="5"/>
      <c r="I335" s="58"/>
      <c r="J335" s="30"/>
      <c r="K335" s="58"/>
      <c r="L335" s="30"/>
    </row>
    <row r="336" spans="1:12" s="6" customFormat="1" ht="30">
      <c r="A336" s="25" t="s">
        <v>664</v>
      </c>
      <c r="B336" s="26" t="s">
        <v>665</v>
      </c>
      <c r="C336" s="27">
        <v>900</v>
      </c>
      <c r="D336" s="27">
        <v>900</v>
      </c>
      <c r="E336" s="27">
        <f>ПМУ!C348</f>
        <v>900</v>
      </c>
      <c r="F336" s="27">
        <f>ПМУ!D348</f>
        <v>900</v>
      </c>
      <c r="G336" s="5">
        <v>1000</v>
      </c>
      <c r="I336" s="31">
        <f>E336-C336</f>
        <v>0</v>
      </c>
      <c r="J336" s="106">
        <f>E336/C336-1</f>
        <v>0</v>
      </c>
      <c r="K336" s="31">
        <f>F336-D336</f>
        <v>0</v>
      </c>
      <c r="L336" s="106">
        <f>F336/D336-1</f>
        <v>0</v>
      </c>
    </row>
    <row r="337" spans="1:12" s="6" customFormat="1" ht="30">
      <c r="A337" s="25" t="s">
        <v>666</v>
      </c>
      <c r="B337" s="26" t="s">
        <v>667</v>
      </c>
      <c r="C337" s="32">
        <v>700</v>
      </c>
      <c r="D337" s="32">
        <v>700</v>
      </c>
      <c r="E337" s="32">
        <f>ПМУ!C349</f>
        <v>700</v>
      </c>
      <c r="F337" s="32">
        <f>ПМУ!D349</f>
        <v>700</v>
      </c>
      <c r="G337" s="5">
        <v>1000</v>
      </c>
      <c r="I337" s="31">
        <f>E337-C337</f>
        <v>0</v>
      </c>
      <c r="J337" s="106">
        <f>E337/C337-1</f>
        <v>0</v>
      </c>
      <c r="K337" s="31">
        <f>F337-D337</f>
        <v>0</v>
      </c>
      <c r="L337" s="106">
        <f>F337/D337-1</f>
        <v>0</v>
      </c>
    </row>
    <row r="338" spans="1:12" s="6" customFormat="1" ht="15">
      <c r="A338" s="68" t="s">
        <v>668</v>
      </c>
      <c r="B338" s="68" t="s">
        <v>669</v>
      </c>
      <c r="C338" s="69"/>
      <c r="D338" s="70"/>
      <c r="E338" s="69"/>
      <c r="F338" s="70"/>
      <c r="G338" s="5"/>
      <c r="I338" s="69"/>
      <c r="J338" s="70"/>
      <c r="K338" s="69"/>
      <c r="L338" s="70"/>
    </row>
    <row r="339" spans="1:12" s="6" customFormat="1" ht="15">
      <c r="A339" s="71" t="s">
        <v>670</v>
      </c>
      <c r="B339" s="72" t="s">
        <v>671</v>
      </c>
      <c r="C339" s="73">
        <v>110</v>
      </c>
      <c r="D339" s="74">
        <v>110</v>
      </c>
      <c r="E339" s="73">
        <f>ПМУ!C351</f>
        <v>120</v>
      </c>
      <c r="F339" s="74">
        <f>ПМУ!D351</f>
        <v>120</v>
      </c>
      <c r="G339" s="5"/>
      <c r="H339" s="6">
        <v>110</v>
      </c>
      <c r="I339" s="31">
        <f t="shared" ref="I339:I349" si="80">E339-C339</f>
        <v>10</v>
      </c>
      <c r="J339" s="106">
        <f t="shared" ref="J339:J349" si="81">E339/C339-1</f>
        <v>9.0909090909090828E-2</v>
      </c>
      <c r="K339" s="31">
        <f t="shared" ref="K339:K349" si="82">F339-D339</f>
        <v>10</v>
      </c>
      <c r="L339" s="106">
        <f t="shared" ref="L339:L349" si="83">F339/D339-1</f>
        <v>9.0909090909090828E-2</v>
      </c>
    </row>
    <row r="340" spans="1:12" s="6" customFormat="1" ht="15">
      <c r="A340" s="71" t="s">
        <v>672</v>
      </c>
      <c r="B340" s="72" t="s">
        <v>673</v>
      </c>
      <c r="C340" s="73">
        <v>200</v>
      </c>
      <c r="D340" s="73">
        <v>200</v>
      </c>
      <c r="E340" s="73">
        <f>ПМУ!C352</f>
        <v>220</v>
      </c>
      <c r="F340" s="73">
        <f>ПМУ!D352</f>
        <v>220</v>
      </c>
      <c r="G340" s="5"/>
      <c r="I340" s="31">
        <f t="shared" si="80"/>
        <v>20</v>
      </c>
      <c r="J340" s="106">
        <f t="shared" si="81"/>
        <v>0.10000000000000009</v>
      </c>
      <c r="K340" s="31">
        <f t="shared" si="82"/>
        <v>20</v>
      </c>
      <c r="L340" s="106">
        <f t="shared" si="83"/>
        <v>0.10000000000000009</v>
      </c>
    </row>
    <row r="341" spans="1:12" s="6" customFormat="1" ht="15">
      <c r="A341" s="71" t="s">
        <v>674</v>
      </c>
      <c r="B341" s="72" t="s">
        <v>675</v>
      </c>
      <c r="C341" s="73">
        <v>270</v>
      </c>
      <c r="D341" s="73">
        <v>270</v>
      </c>
      <c r="E341" s="73">
        <f>ПМУ!C353</f>
        <v>295</v>
      </c>
      <c r="F341" s="73">
        <f>ПМУ!D353</f>
        <v>295</v>
      </c>
      <c r="G341" s="5"/>
      <c r="H341" s="6">
        <v>278</v>
      </c>
      <c r="I341" s="31">
        <f t="shared" si="80"/>
        <v>25</v>
      </c>
      <c r="J341" s="106">
        <f t="shared" si="81"/>
        <v>9.259259259259256E-2</v>
      </c>
      <c r="K341" s="31">
        <f t="shared" si="82"/>
        <v>25</v>
      </c>
      <c r="L341" s="106">
        <f t="shared" si="83"/>
        <v>9.259259259259256E-2</v>
      </c>
    </row>
    <row r="342" spans="1:12" s="6" customFormat="1" ht="15">
      <c r="A342" s="71" t="s">
        <v>676</v>
      </c>
      <c r="B342" s="72" t="s">
        <v>677</v>
      </c>
      <c r="C342" s="73">
        <v>220</v>
      </c>
      <c r="D342" s="73">
        <v>220</v>
      </c>
      <c r="E342" s="73">
        <f>ПМУ!C354</f>
        <v>240</v>
      </c>
      <c r="F342" s="73">
        <f>ПМУ!D354</f>
        <v>240</v>
      </c>
      <c r="G342" s="5"/>
      <c r="I342" s="31">
        <f t="shared" si="80"/>
        <v>20</v>
      </c>
      <c r="J342" s="106">
        <f t="shared" si="81"/>
        <v>9.0909090909090828E-2</v>
      </c>
      <c r="K342" s="31">
        <f t="shared" si="82"/>
        <v>20</v>
      </c>
      <c r="L342" s="106">
        <f t="shared" si="83"/>
        <v>9.0909090909090828E-2</v>
      </c>
    </row>
    <row r="343" spans="1:12" s="6" customFormat="1" ht="15">
      <c r="A343" s="71" t="s">
        <v>678</v>
      </c>
      <c r="B343" s="72" t="s">
        <v>679</v>
      </c>
      <c r="C343" s="75">
        <v>110</v>
      </c>
      <c r="D343" s="75">
        <v>130</v>
      </c>
      <c r="E343" s="75">
        <f>ПМУ!C355</f>
        <v>120</v>
      </c>
      <c r="F343" s="75">
        <f>ПМУ!D355</f>
        <v>145</v>
      </c>
      <c r="G343" s="5"/>
      <c r="I343" s="31">
        <f t="shared" si="80"/>
        <v>10</v>
      </c>
      <c r="J343" s="106">
        <f t="shared" si="81"/>
        <v>9.0909090909090828E-2</v>
      </c>
      <c r="K343" s="31">
        <f t="shared" si="82"/>
        <v>15</v>
      </c>
      <c r="L343" s="106">
        <f t="shared" si="83"/>
        <v>0.11538461538461542</v>
      </c>
    </row>
    <row r="344" spans="1:12" s="6" customFormat="1" ht="15">
      <c r="A344" s="76" t="s">
        <v>680</v>
      </c>
      <c r="B344" s="77" t="s">
        <v>681</v>
      </c>
      <c r="C344" s="75">
        <v>110</v>
      </c>
      <c r="D344" s="75">
        <v>110</v>
      </c>
      <c r="E344" s="75">
        <f>ПМУ!C356</f>
        <v>120</v>
      </c>
      <c r="F344" s="75">
        <f>ПМУ!D356</f>
        <v>120</v>
      </c>
      <c r="G344" s="5"/>
      <c r="H344" s="6">
        <v>110</v>
      </c>
      <c r="I344" s="31">
        <f t="shared" si="80"/>
        <v>10</v>
      </c>
      <c r="J344" s="106">
        <f t="shared" si="81"/>
        <v>9.0909090909090828E-2</v>
      </c>
      <c r="K344" s="31">
        <f t="shared" si="82"/>
        <v>10</v>
      </c>
      <c r="L344" s="106">
        <f t="shared" si="83"/>
        <v>9.0909090909090828E-2</v>
      </c>
    </row>
    <row r="345" spans="1:12" s="6" customFormat="1" ht="15">
      <c r="A345" s="71" t="s">
        <v>682</v>
      </c>
      <c r="B345" s="72" t="s">
        <v>683</v>
      </c>
      <c r="C345" s="75">
        <v>150</v>
      </c>
      <c r="D345" s="75">
        <v>150</v>
      </c>
      <c r="E345" s="75">
        <f>ПМУ!C357</f>
        <v>165</v>
      </c>
      <c r="F345" s="75">
        <f>ПМУ!D357</f>
        <v>165</v>
      </c>
      <c r="G345" s="5"/>
      <c r="H345" s="6">
        <v>168</v>
      </c>
      <c r="I345" s="31">
        <f t="shared" si="80"/>
        <v>15</v>
      </c>
      <c r="J345" s="106">
        <f t="shared" si="81"/>
        <v>0.10000000000000009</v>
      </c>
      <c r="K345" s="31">
        <f t="shared" si="82"/>
        <v>15</v>
      </c>
      <c r="L345" s="106">
        <f t="shared" si="83"/>
        <v>0.10000000000000009</v>
      </c>
    </row>
    <row r="346" spans="1:12" s="6" customFormat="1" ht="15">
      <c r="A346" s="71" t="s">
        <v>684</v>
      </c>
      <c r="B346" s="72" t="s">
        <v>685</v>
      </c>
      <c r="C346" s="75">
        <v>150</v>
      </c>
      <c r="D346" s="75">
        <v>150</v>
      </c>
      <c r="E346" s="75">
        <f>ПМУ!C358</f>
        <v>165</v>
      </c>
      <c r="F346" s="75">
        <f>ПМУ!D358</f>
        <v>165</v>
      </c>
      <c r="G346" s="5"/>
      <c r="I346" s="31">
        <f t="shared" si="80"/>
        <v>15</v>
      </c>
      <c r="J346" s="106">
        <f t="shared" si="81"/>
        <v>0.10000000000000009</v>
      </c>
      <c r="K346" s="31">
        <f t="shared" si="82"/>
        <v>15</v>
      </c>
      <c r="L346" s="106">
        <f t="shared" si="83"/>
        <v>0.10000000000000009</v>
      </c>
    </row>
    <row r="347" spans="1:12" s="6" customFormat="1" ht="15">
      <c r="A347" s="71" t="s">
        <v>686</v>
      </c>
      <c r="B347" s="72" t="s">
        <v>687</v>
      </c>
      <c r="C347" s="75">
        <v>150</v>
      </c>
      <c r="D347" s="75">
        <v>150</v>
      </c>
      <c r="E347" s="75">
        <f>ПМУ!C359</f>
        <v>165</v>
      </c>
      <c r="F347" s="75">
        <f>ПМУ!D359</f>
        <v>165</v>
      </c>
      <c r="G347" s="5"/>
      <c r="I347" s="31">
        <f t="shared" si="80"/>
        <v>15</v>
      </c>
      <c r="J347" s="106">
        <f t="shared" si="81"/>
        <v>0.10000000000000009</v>
      </c>
      <c r="K347" s="31">
        <f t="shared" si="82"/>
        <v>15</v>
      </c>
      <c r="L347" s="106">
        <f t="shared" si="83"/>
        <v>0.10000000000000009</v>
      </c>
    </row>
    <row r="348" spans="1:12" s="6" customFormat="1" ht="15">
      <c r="A348" s="71" t="s">
        <v>688</v>
      </c>
      <c r="B348" s="72" t="s">
        <v>689</v>
      </c>
      <c r="C348" s="74">
        <v>170</v>
      </c>
      <c r="D348" s="74">
        <v>220</v>
      </c>
      <c r="E348" s="74">
        <f>ПМУ!C360</f>
        <v>185</v>
      </c>
      <c r="F348" s="74">
        <f>ПМУ!D360</f>
        <v>240</v>
      </c>
      <c r="G348" s="5"/>
      <c r="H348" s="6">
        <v>168</v>
      </c>
      <c r="I348" s="31">
        <f t="shared" si="80"/>
        <v>15</v>
      </c>
      <c r="J348" s="106">
        <f t="shared" si="81"/>
        <v>8.8235294117646967E-2</v>
      </c>
      <c r="K348" s="31">
        <f t="shared" si="82"/>
        <v>20</v>
      </c>
      <c r="L348" s="106">
        <f t="shared" si="83"/>
        <v>9.0909090909090828E-2</v>
      </c>
    </row>
    <row r="349" spans="1:12" s="6" customFormat="1" ht="15">
      <c r="A349" s="25" t="s">
        <v>690</v>
      </c>
      <c r="B349" s="44" t="s">
        <v>691</v>
      </c>
      <c r="C349" s="31">
        <v>220</v>
      </c>
      <c r="D349" s="31">
        <v>220</v>
      </c>
      <c r="E349" s="31">
        <f>ПМУ!C361</f>
        <v>240</v>
      </c>
      <c r="F349" s="31">
        <f>ПМУ!D361</f>
        <v>240</v>
      </c>
      <c r="G349" s="5"/>
      <c r="I349" s="31">
        <f t="shared" si="80"/>
        <v>20</v>
      </c>
      <c r="J349" s="106">
        <f t="shared" si="81"/>
        <v>9.0909090909090828E-2</v>
      </c>
      <c r="K349" s="31">
        <f t="shared" si="82"/>
        <v>20</v>
      </c>
      <c r="L349" s="106">
        <f t="shared" si="83"/>
        <v>9.0909090909090828E-2</v>
      </c>
    </row>
    <row r="350" spans="1:12" s="6" customFormat="1" ht="15" hidden="1" customHeight="1">
      <c r="A350" s="68" t="s">
        <v>692</v>
      </c>
      <c r="B350" s="78" t="s">
        <v>693</v>
      </c>
      <c r="C350" s="69"/>
      <c r="D350" s="70"/>
      <c r="E350" s="69"/>
      <c r="F350" s="70"/>
      <c r="G350" s="5"/>
      <c r="I350" s="69"/>
      <c r="J350" s="70"/>
      <c r="K350" s="69"/>
      <c r="L350" s="70"/>
    </row>
    <row r="351" spans="1:12" s="6" customFormat="1" ht="15" hidden="1" customHeight="1">
      <c r="A351" s="68" t="s">
        <v>694</v>
      </c>
      <c r="B351" s="78" t="s">
        <v>695</v>
      </c>
      <c r="C351" s="69"/>
      <c r="D351" s="70"/>
      <c r="E351" s="69"/>
      <c r="F351" s="70"/>
      <c r="G351" s="5"/>
      <c r="I351" s="69"/>
      <c r="J351" s="70"/>
      <c r="K351" s="69"/>
      <c r="L351" s="70"/>
    </row>
    <row r="352" spans="1:12" s="6" customFormat="1" ht="15" hidden="1" customHeight="1">
      <c r="A352" s="71" t="s">
        <v>696</v>
      </c>
      <c r="B352" s="79" t="s">
        <v>697</v>
      </c>
      <c r="C352" s="80">
        <v>110</v>
      </c>
      <c r="D352" s="81">
        <v>110</v>
      </c>
      <c r="E352" s="80">
        <f>MROUND(C352*1.085,5)</f>
        <v>120</v>
      </c>
      <c r="F352" s="80">
        <f>MROUND(D352*1.085,5)</f>
        <v>120</v>
      </c>
      <c r="G352" s="5"/>
      <c r="I352" s="80">
        <f t="shared" ref="I352" si="84">E352-C352</f>
        <v>10</v>
      </c>
      <c r="J352" s="108">
        <f t="shared" ref="J352" si="85">E352/C352-1</f>
        <v>9.0909090909090828E-2</v>
      </c>
      <c r="K352" s="80">
        <f t="shared" ref="K352" si="86">F352-D352</f>
        <v>10</v>
      </c>
      <c r="L352" s="108">
        <f t="shared" ref="L352" si="87">F352/D352-1</f>
        <v>9.0909090909090828E-2</v>
      </c>
    </row>
    <row r="353" spans="1:12" s="6" customFormat="1" ht="15" hidden="1" customHeight="1">
      <c r="A353" s="71" t="s">
        <v>698</v>
      </c>
      <c r="B353" s="79" t="s">
        <v>699</v>
      </c>
      <c r="C353" s="80">
        <v>195</v>
      </c>
      <c r="D353" s="80">
        <v>195</v>
      </c>
      <c r="E353" s="80">
        <f>MROUND(C353*1.085,5)</f>
        <v>210</v>
      </c>
      <c r="F353" s="80">
        <f>MROUND(D353*1.085,5)</f>
        <v>210</v>
      </c>
      <c r="G353" s="5"/>
      <c r="I353" s="80">
        <f t="shared" ref="I353" si="88">E353-C353</f>
        <v>15</v>
      </c>
      <c r="J353" s="108">
        <f t="shared" ref="J353" si="89">E353/C353-1</f>
        <v>7.6923076923076872E-2</v>
      </c>
      <c r="K353" s="80">
        <f t="shared" ref="K353" si="90">F353-D353</f>
        <v>15</v>
      </c>
      <c r="L353" s="108">
        <f t="shared" ref="L353" si="91">F353/D353-1</f>
        <v>7.6923076923076872E-2</v>
      </c>
    </row>
    <row r="354" spans="1:12" s="6" customFormat="1" ht="15" hidden="1" customHeight="1">
      <c r="A354" s="68" t="s">
        <v>700</v>
      </c>
      <c r="B354" s="78" t="s">
        <v>701</v>
      </c>
      <c r="C354" s="69"/>
      <c r="D354" s="70"/>
      <c r="E354" s="69"/>
      <c r="F354" s="70"/>
      <c r="G354" s="5"/>
      <c r="I354" s="69"/>
      <c r="J354" s="70"/>
      <c r="K354" s="69"/>
      <c r="L354" s="70"/>
    </row>
    <row r="355" spans="1:12" s="6" customFormat="1" ht="15" hidden="1" customHeight="1">
      <c r="A355" s="71" t="s">
        <v>702</v>
      </c>
      <c r="B355" s="72" t="s">
        <v>703</v>
      </c>
      <c r="C355" s="80">
        <v>435</v>
      </c>
      <c r="D355" s="81">
        <v>435</v>
      </c>
      <c r="E355" s="80">
        <f t="shared" ref="E355:E359" si="92">MROUND(C355*1.085,5)</f>
        <v>470</v>
      </c>
      <c r="F355" s="81">
        <f t="shared" ref="F355:F359" si="93">MROUND(D355*1.085,5)</f>
        <v>470</v>
      </c>
      <c r="G355" s="5"/>
      <c r="I355" s="80">
        <f t="shared" ref="I355:I359" si="94">E355-C355</f>
        <v>35</v>
      </c>
      <c r="J355" s="108">
        <f t="shared" ref="J355:J359" si="95">E355/C355-1</f>
        <v>8.0459770114942541E-2</v>
      </c>
      <c r="K355" s="80">
        <f t="shared" ref="K355:K359" si="96">F355-D355</f>
        <v>35</v>
      </c>
      <c r="L355" s="108">
        <f t="shared" ref="L355:L359" si="97">F355/D355-1</f>
        <v>8.0459770114942541E-2</v>
      </c>
    </row>
    <row r="356" spans="1:12" s="6" customFormat="1" ht="30" hidden="1" customHeight="1">
      <c r="A356" s="71" t="s">
        <v>704</v>
      </c>
      <c r="B356" s="72" t="s">
        <v>705</v>
      </c>
      <c r="C356" s="80">
        <v>60</v>
      </c>
      <c r="D356" s="81">
        <v>70</v>
      </c>
      <c r="E356" s="80">
        <f t="shared" si="92"/>
        <v>65</v>
      </c>
      <c r="F356" s="81">
        <f t="shared" si="93"/>
        <v>75</v>
      </c>
      <c r="G356" s="5"/>
      <c r="I356" s="80">
        <f t="shared" si="94"/>
        <v>5</v>
      </c>
      <c r="J356" s="108">
        <f t="shared" si="95"/>
        <v>8.3333333333333259E-2</v>
      </c>
      <c r="K356" s="80">
        <f t="shared" si="96"/>
        <v>5</v>
      </c>
      <c r="L356" s="108">
        <f t="shared" si="97"/>
        <v>7.1428571428571397E-2</v>
      </c>
    </row>
    <row r="357" spans="1:12" s="6" customFormat="1" ht="15" hidden="1" customHeight="1">
      <c r="A357" s="71" t="s">
        <v>706</v>
      </c>
      <c r="B357" s="72" t="s">
        <v>707</v>
      </c>
      <c r="C357" s="80">
        <v>85</v>
      </c>
      <c r="D357" s="81">
        <v>85</v>
      </c>
      <c r="E357" s="80">
        <f t="shared" si="92"/>
        <v>90</v>
      </c>
      <c r="F357" s="81">
        <f t="shared" si="93"/>
        <v>90</v>
      </c>
      <c r="G357" s="5"/>
      <c r="I357" s="80">
        <f t="shared" si="94"/>
        <v>5</v>
      </c>
      <c r="J357" s="108">
        <f t="shared" si="95"/>
        <v>5.8823529411764719E-2</v>
      </c>
      <c r="K357" s="80">
        <f t="shared" si="96"/>
        <v>5</v>
      </c>
      <c r="L357" s="108">
        <f t="shared" si="97"/>
        <v>5.8823529411764719E-2</v>
      </c>
    </row>
    <row r="358" spans="1:12" s="6" customFormat="1" ht="15" hidden="1" customHeight="1">
      <c r="A358" s="71" t="s">
        <v>708</v>
      </c>
      <c r="B358" s="72" t="s">
        <v>709</v>
      </c>
      <c r="C358" s="80">
        <v>870</v>
      </c>
      <c r="D358" s="81">
        <v>870</v>
      </c>
      <c r="E358" s="80">
        <f t="shared" si="92"/>
        <v>945</v>
      </c>
      <c r="F358" s="81">
        <f t="shared" si="93"/>
        <v>945</v>
      </c>
      <c r="G358" s="5"/>
      <c r="I358" s="80">
        <f t="shared" si="94"/>
        <v>75</v>
      </c>
      <c r="J358" s="108">
        <f t="shared" si="95"/>
        <v>8.6206896551724199E-2</v>
      </c>
      <c r="K358" s="80">
        <f t="shared" si="96"/>
        <v>75</v>
      </c>
      <c r="L358" s="108">
        <f t="shared" si="97"/>
        <v>8.6206896551724199E-2</v>
      </c>
    </row>
    <row r="359" spans="1:12" s="6" customFormat="1" ht="30" hidden="1" customHeight="1">
      <c r="A359" s="71" t="s">
        <v>710</v>
      </c>
      <c r="B359" s="72" t="s">
        <v>711</v>
      </c>
      <c r="C359" s="80">
        <v>1630</v>
      </c>
      <c r="D359" s="81">
        <v>1630</v>
      </c>
      <c r="E359" s="80">
        <f t="shared" si="92"/>
        <v>1770</v>
      </c>
      <c r="F359" s="81">
        <f t="shared" si="93"/>
        <v>1770</v>
      </c>
      <c r="G359" s="5"/>
      <c r="I359" s="80">
        <f t="shared" si="94"/>
        <v>140</v>
      </c>
      <c r="J359" s="108">
        <f t="shared" si="95"/>
        <v>8.5889570552147187E-2</v>
      </c>
      <c r="K359" s="80">
        <f t="shared" si="96"/>
        <v>140</v>
      </c>
      <c r="L359" s="108">
        <f t="shared" si="97"/>
        <v>8.5889570552147187E-2</v>
      </c>
    </row>
    <row r="360" spans="1:12" s="6" customFormat="1" ht="15" hidden="1" customHeight="1">
      <c r="A360" s="68" t="s">
        <v>712</v>
      </c>
      <c r="B360" s="68" t="s">
        <v>713</v>
      </c>
      <c r="C360" s="69"/>
      <c r="D360" s="70"/>
      <c r="E360" s="69"/>
      <c r="F360" s="70"/>
      <c r="G360" s="5"/>
      <c r="I360" s="69"/>
      <c r="J360" s="70"/>
      <c r="K360" s="69"/>
      <c r="L360" s="70"/>
    </row>
    <row r="361" spans="1:12" s="6" customFormat="1" ht="15" hidden="1" customHeight="1">
      <c r="A361" s="71" t="s">
        <v>714</v>
      </c>
      <c r="B361" s="72" t="s">
        <v>715</v>
      </c>
      <c r="C361" s="80">
        <v>110</v>
      </c>
      <c r="D361" s="81">
        <v>110</v>
      </c>
      <c r="E361" s="80">
        <f t="shared" ref="E361:E363" si="98">MROUND(C361*1.085,5)</f>
        <v>120</v>
      </c>
      <c r="F361" s="81">
        <f t="shared" ref="F361:F363" si="99">MROUND(D361*1.085,5)</f>
        <v>120</v>
      </c>
      <c r="G361" s="5"/>
      <c r="I361" s="80">
        <f t="shared" ref="I361:I363" si="100">E361-C361</f>
        <v>10</v>
      </c>
      <c r="J361" s="108">
        <f t="shared" ref="J361:J363" si="101">E361/C361-1</f>
        <v>9.0909090909090828E-2</v>
      </c>
      <c r="K361" s="80">
        <f t="shared" ref="K361:K363" si="102">F361-D361</f>
        <v>10</v>
      </c>
      <c r="L361" s="108">
        <f t="shared" ref="L361:L363" si="103">F361/D361-1</f>
        <v>9.0909090909090828E-2</v>
      </c>
    </row>
    <row r="362" spans="1:12" s="6" customFormat="1" ht="15" hidden="1" customHeight="1">
      <c r="A362" s="71" t="s">
        <v>716</v>
      </c>
      <c r="B362" s="72" t="s">
        <v>717</v>
      </c>
      <c r="C362" s="80">
        <v>270</v>
      </c>
      <c r="D362" s="81">
        <v>270</v>
      </c>
      <c r="E362" s="80">
        <f t="shared" si="98"/>
        <v>295</v>
      </c>
      <c r="F362" s="81">
        <f t="shared" si="99"/>
        <v>295</v>
      </c>
      <c r="G362" s="5"/>
      <c r="I362" s="80">
        <f t="shared" si="100"/>
        <v>25</v>
      </c>
      <c r="J362" s="108">
        <f t="shared" si="101"/>
        <v>9.259259259259256E-2</v>
      </c>
      <c r="K362" s="80">
        <f t="shared" si="102"/>
        <v>25</v>
      </c>
      <c r="L362" s="108">
        <f t="shared" si="103"/>
        <v>9.259259259259256E-2</v>
      </c>
    </row>
    <row r="363" spans="1:12" s="6" customFormat="1" ht="15" hidden="1" customHeight="1">
      <c r="A363" s="71" t="s">
        <v>718</v>
      </c>
      <c r="B363" s="72" t="s">
        <v>719</v>
      </c>
      <c r="C363" s="80">
        <v>270</v>
      </c>
      <c r="D363" s="81">
        <v>270</v>
      </c>
      <c r="E363" s="80">
        <f t="shared" si="98"/>
        <v>295</v>
      </c>
      <c r="F363" s="81">
        <f t="shared" si="99"/>
        <v>295</v>
      </c>
      <c r="G363" s="5"/>
      <c r="I363" s="80">
        <f t="shared" si="100"/>
        <v>25</v>
      </c>
      <c r="J363" s="108">
        <f t="shared" si="101"/>
        <v>9.259259259259256E-2</v>
      </c>
      <c r="K363" s="80">
        <f t="shared" si="102"/>
        <v>25</v>
      </c>
      <c r="L363" s="108">
        <f t="shared" si="103"/>
        <v>9.259259259259256E-2</v>
      </c>
    </row>
    <row r="364" spans="1:12" s="6" customFormat="1" ht="15" hidden="1" customHeight="1">
      <c r="A364" s="68" t="s">
        <v>720</v>
      </c>
      <c r="B364" s="68" t="s">
        <v>721</v>
      </c>
      <c r="C364" s="69"/>
      <c r="D364" s="70"/>
      <c r="E364" s="69"/>
      <c r="F364" s="70"/>
      <c r="G364" s="5"/>
      <c r="I364" s="69"/>
      <c r="J364" s="70"/>
      <c r="K364" s="69"/>
      <c r="L364" s="70"/>
    </row>
    <row r="365" spans="1:12" s="6" customFormat="1" ht="30" hidden="1" customHeight="1">
      <c r="A365" s="71" t="s">
        <v>722</v>
      </c>
      <c r="B365" s="72" t="s">
        <v>723</v>
      </c>
      <c r="C365" s="43">
        <v>545</v>
      </c>
      <c r="D365" s="43">
        <v>545</v>
      </c>
      <c r="E365" s="43">
        <f t="shared" ref="E365:E394" si="104">MROUND(C365*1.085,5)</f>
        <v>590</v>
      </c>
      <c r="F365" s="43">
        <f t="shared" ref="F365:F394" si="105">MROUND(D365*1.085,5)</f>
        <v>590</v>
      </c>
      <c r="G365" s="5"/>
      <c r="I365" s="80">
        <f t="shared" ref="I365:I394" si="106">E365-C365</f>
        <v>45</v>
      </c>
      <c r="J365" s="108">
        <f t="shared" ref="J365:J394" si="107">E365/C365-1</f>
        <v>8.256880733944949E-2</v>
      </c>
      <c r="K365" s="80">
        <f t="shared" ref="K365:K394" si="108">F365-D365</f>
        <v>45</v>
      </c>
      <c r="L365" s="108">
        <f t="shared" ref="L365:L394" si="109">F365/D365-1</f>
        <v>8.256880733944949E-2</v>
      </c>
    </row>
    <row r="366" spans="1:12" s="6" customFormat="1" ht="15" hidden="1" customHeight="1">
      <c r="A366" s="71" t="s">
        <v>724</v>
      </c>
      <c r="B366" s="72" t="s">
        <v>725</v>
      </c>
      <c r="C366" s="37">
        <v>325</v>
      </c>
      <c r="D366" s="37">
        <v>325</v>
      </c>
      <c r="E366" s="37">
        <f t="shared" si="104"/>
        <v>355</v>
      </c>
      <c r="F366" s="37">
        <f t="shared" si="105"/>
        <v>355</v>
      </c>
      <c r="G366" s="5"/>
      <c r="I366" s="80">
        <f t="shared" si="106"/>
        <v>30</v>
      </c>
      <c r="J366" s="108">
        <f t="shared" si="107"/>
        <v>9.2307692307692202E-2</v>
      </c>
      <c r="K366" s="80">
        <f t="shared" si="108"/>
        <v>30</v>
      </c>
      <c r="L366" s="108">
        <f t="shared" si="109"/>
        <v>9.2307692307692202E-2</v>
      </c>
    </row>
    <row r="367" spans="1:12" s="6" customFormat="1" ht="15" hidden="1" customHeight="1">
      <c r="A367" s="71" t="s">
        <v>726</v>
      </c>
      <c r="B367" s="72" t="s">
        <v>727</v>
      </c>
      <c r="C367" s="80">
        <v>175</v>
      </c>
      <c r="D367" s="81">
        <v>175</v>
      </c>
      <c r="E367" s="80">
        <f t="shared" si="104"/>
        <v>190</v>
      </c>
      <c r="F367" s="81">
        <f t="shared" si="105"/>
        <v>190</v>
      </c>
      <c r="G367" s="5"/>
      <c r="I367" s="80">
        <f t="shared" si="106"/>
        <v>15</v>
      </c>
      <c r="J367" s="108">
        <f t="shared" si="107"/>
        <v>8.5714285714285632E-2</v>
      </c>
      <c r="K367" s="80">
        <f t="shared" si="108"/>
        <v>15</v>
      </c>
      <c r="L367" s="108">
        <f t="shared" si="109"/>
        <v>8.5714285714285632E-2</v>
      </c>
    </row>
    <row r="368" spans="1:12" s="6" customFormat="1" ht="15" hidden="1" customHeight="1">
      <c r="A368" s="71" t="s">
        <v>728</v>
      </c>
      <c r="B368" s="72" t="s">
        <v>729</v>
      </c>
      <c r="C368" s="80">
        <v>110</v>
      </c>
      <c r="D368" s="81">
        <v>110</v>
      </c>
      <c r="E368" s="80">
        <f t="shared" si="104"/>
        <v>120</v>
      </c>
      <c r="F368" s="81">
        <f t="shared" si="105"/>
        <v>120</v>
      </c>
      <c r="G368" s="5"/>
      <c r="I368" s="80">
        <f t="shared" si="106"/>
        <v>10</v>
      </c>
      <c r="J368" s="108">
        <f t="shared" si="107"/>
        <v>9.0909090909090828E-2</v>
      </c>
      <c r="K368" s="80">
        <f t="shared" si="108"/>
        <v>10</v>
      </c>
      <c r="L368" s="108">
        <f t="shared" si="109"/>
        <v>9.0909090909090828E-2</v>
      </c>
    </row>
    <row r="369" spans="1:12" s="6" customFormat="1" ht="15" hidden="1" customHeight="1">
      <c r="A369" s="71" t="s">
        <v>730</v>
      </c>
      <c r="B369" s="72" t="s">
        <v>731</v>
      </c>
      <c r="C369" s="80">
        <v>215</v>
      </c>
      <c r="D369" s="81">
        <v>215</v>
      </c>
      <c r="E369" s="80">
        <f t="shared" si="104"/>
        <v>235</v>
      </c>
      <c r="F369" s="81">
        <f t="shared" si="105"/>
        <v>235</v>
      </c>
      <c r="G369" s="5"/>
      <c r="I369" s="80">
        <f t="shared" si="106"/>
        <v>20</v>
      </c>
      <c r="J369" s="108">
        <f t="shared" si="107"/>
        <v>9.3023255813953432E-2</v>
      </c>
      <c r="K369" s="80">
        <f t="shared" si="108"/>
        <v>20</v>
      </c>
      <c r="L369" s="108">
        <f t="shared" si="109"/>
        <v>9.3023255813953432E-2</v>
      </c>
    </row>
    <row r="370" spans="1:12" s="6" customFormat="1" ht="15" hidden="1" customHeight="1">
      <c r="A370" s="71" t="s">
        <v>732</v>
      </c>
      <c r="B370" s="72" t="s">
        <v>733</v>
      </c>
      <c r="C370" s="80">
        <v>325</v>
      </c>
      <c r="D370" s="81">
        <v>380</v>
      </c>
      <c r="E370" s="80">
        <f t="shared" si="104"/>
        <v>355</v>
      </c>
      <c r="F370" s="81">
        <f t="shared" si="105"/>
        <v>410</v>
      </c>
      <c r="G370" s="5"/>
      <c r="I370" s="80">
        <f t="shared" si="106"/>
        <v>30</v>
      </c>
      <c r="J370" s="108">
        <f t="shared" si="107"/>
        <v>9.2307692307692202E-2</v>
      </c>
      <c r="K370" s="80">
        <f t="shared" si="108"/>
        <v>30</v>
      </c>
      <c r="L370" s="108">
        <f t="shared" si="109"/>
        <v>7.8947368421052655E-2</v>
      </c>
    </row>
    <row r="371" spans="1:12" s="6" customFormat="1" ht="15" hidden="1" customHeight="1">
      <c r="A371" s="71" t="s">
        <v>734</v>
      </c>
      <c r="B371" s="72" t="s">
        <v>735</v>
      </c>
      <c r="C371" s="80">
        <v>215</v>
      </c>
      <c r="D371" s="81">
        <v>215</v>
      </c>
      <c r="E371" s="80">
        <f t="shared" si="104"/>
        <v>235</v>
      </c>
      <c r="F371" s="81">
        <f t="shared" si="105"/>
        <v>235</v>
      </c>
      <c r="G371" s="5"/>
      <c r="I371" s="80">
        <f t="shared" si="106"/>
        <v>20</v>
      </c>
      <c r="J371" s="108">
        <f t="shared" si="107"/>
        <v>9.3023255813953432E-2</v>
      </c>
      <c r="K371" s="80">
        <f t="shared" si="108"/>
        <v>20</v>
      </c>
      <c r="L371" s="108">
        <f t="shared" si="109"/>
        <v>9.3023255813953432E-2</v>
      </c>
    </row>
    <row r="372" spans="1:12" s="6" customFormat="1" ht="15" hidden="1" customHeight="1">
      <c r="A372" s="71" t="s">
        <v>736</v>
      </c>
      <c r="B372" s="72" t="s">
        <v>737</v>
      </c>
      <c r="C372" s="80">
        <v>380</v>
      </c>
      <c r="D372" s="81">
        <v>380</v>
      </c>
      <c r="E372" s="80">
        <f t="shared" si="104"/>
        <v>410</v>
      </c>
      <c r="F372" s="81">
        <f t="shared" si="105"/>
        <v>410</v>
      </c>
      <c r="G372" s="5"/>
      <c r="I372" s="80">
        <f t="shared" si="106"/>
        <v>30</v>
      </c>
      <c r="J372" s="108">
        <f t="shared" si="107"/>
        <v>7.8947368421052655E-2</v>
      </c>
      <c r="K372" s="80">
        <f t="shared" si="108"/>
        <v>30</v>
      </c>
      <c r="L372" s="108">
        <f t="shared" si="109"/>
        <v>7.8947368421052655E-2</v>
      </c>
    </row>
    <row r="373" spans="1:12" s="6" customFormat="1" ht="15" hidden="1" customHeight="1">
      <c r="A373" s="71" t="s">
        <v>738</v>
      </c>
      <c r="B373" s="72" t="s">
        <v>739</v>
      </c>
      <c r="C373" s="80">
        <v>545</v>
      </c>
      <c r="D373" s="81">
        <v>545</v>
      </c>
      <c r="E373" s="80">
        <f t="shared" si="104"/>
        <v>590</v>
      </c>
      <c r="F373" s="81">
        <f t="shared" si="105"/>
        <v>590</v>
      </c>
      <c r="G373" s="5"/>
      <c r="I373" s="80">
        <f t="shared" si="106"/>
        <v>45</v>
      </c>
      <c r="J373" s="108">
        <f t="shared" si="107"/>
        <v>8.256880733944949E-2</v>
      </c>
      <c r="K373" s="80">
        <f t="shared" si="108"/>
        <v>45</v>
      </c>
      <c r="L373" s="108">
        <f t="shared" si="109"/>
        <v>8.256880733944949E-2</v>
      </c>
    </row>
    <row r="374" spans="1:12" s="6" customFormat="1" ht="15" hidden="1" customHeight="1">
      <c r="A374" s="71" t="s">
        <v>740</v>
      </c>
      <c r="B374" s="82" t="s">
        <v>741</v>
      </c>
      <c r="C374" s="80">
        <v>325</v>
      </c>
      <c r="D374" s="81">
        <v>325</v>
      </c>
      <c r="E374" s="80">
        <f t="shared" si="104"/>
        <v>355</v>
      </c>
      <c r="F374" s="81">
        <f t="shared" si="105"/>
        <v>355</v>
      </c>
      <c r="G374" s="5"/>
      <c r="I374" s="80">
        <f t="shared" si="106"/>
        <v>30</v>
      </c>
      <c r="J374" s="108">
        <f t="shared" si="107"/>
        <v>9.2307692307692202E-2</v>
      </c>
      <c r="K374" s="80">
        <f t="shared" si="108"/>
        <v>30</v>
      </c>
      <c r="L374" s="108">
        <f t="shared" si="109"/>
        <v>9.2307692307692202E-2</v>
      </c>
    </row>
    <row r="375" spans="1:12" s="6" customFormat="1" ht="15" hidden="1" customHeight="1">
      <c r="A375" s="71" t="s">
        <v>742</v>
      </c>
      <c r="B375" s="72" t="s">
        <v>743</v>
      </c>
      <c r="C375" s="80">
        <v>325</v>
      </c>
      <c r="D375" s="80">
        <v>325</v>
      </c>
      <c r="E375" s="80">
        <f t="shared" si="104"/>
        <v>355</v>
      </c>
      <c r="F375" s="80">
        <f t="shared" si="105"/>
        <v>355</v>
      </c>
      <c r="G375" s="5"/>
      <c r="I375" s="80">
        <f t="shared" si="106"/>
        <v>30</v>
      </c>
      <c r="J375" s="108">
        <f t="shared" si="107"/>
        <v>9.2307692307692202E-2</v>
      </c>
      <c r="K375" s="80">
        <f t="shared" si="108"/>
        <v>30</v>
      </c>
      <c r="L375" s="108">
        <f t="shared" si="109"/>
        <v>9.2307692307692202E-2</v>
      </c>
    </row>
    <row r="376" spans="1:12" s="6" customFormat="1" ht="15" hidden="1" customHeight="1">
      <c r="A376" s="71" t="s">
        <v>744</v>
      </c>
      <c r="B376" s="72" t="s">
        <v>745</v>
      </c>
      <c r="C376" s="80">
        <v>650</v>
      </c>
      <c r="D376" s="80">
        <v>650</v>
      </c>
      <c r="E376" s="80">
        <f t="shared" si="104"/>
        <v>705</v>
      </c>
      <c r="F376" s="80">
        <f t="shared" si="105"/>
        <v>705</v>
      </c>
      <c r="G376" s="5"/>
      <c r="I376" s="80">
        <f t="shared" si="106"/>
        <v>55</v>
      </c>
      <c r="J376" s="108">
        <f t="shared" si="107"/>
        <v>8.4615384615384537E-2</v>
      </c>
      <c r="K376" s="80">
        <f t="shared" si="108"/>
        <v>55</v>
      </c>
      <c r="L376" s="108">
        <f t="shared" si="109"/>
        <v>8.4615384615384537E-2</v>
      </c>
    </row>
    <row r="377" spans="1:12" s="6" customFormat="1" ht="30" hidden="1" customHeight="1">
      <c r="A377" s="71" t="s">
        <v>746</v>
      </c>
      <c r="B377" s="72" t="s">
        <v>747</v>
      </c>
      <c r="C377" s="80">
        <v>1300</v>
      </c>
      <c r="D377" s="80">
        <v>1300</v>
      </c>
      <c r="E377" s="80">
        <f t="shared" si="104"/>
        <v>1410</v>
      </c>
      <c r="F377" s="80">
        <f t="shared" si="105"/>
        <v>1410</v>
      </c>
      <c r="G377" s="5"/>
      <c r="I377" s="80">
        <f t="shared" si="106"/>
        <v>110</v>
      </c>
      <c r="J377" s="108">
        <f t="shared" si="107"/>
        <v>8.4615384615384537E-2</v>
      </c>
      <c r="K377" s="80">
        <f t="shared" si="108"/>
        <v>110</v>
      </c>
      <c r="L377" s="108">
        <f t="shared" si="109"/>
        <v>8.4615384615384537E-2</v>
      </c>
    </row>
    <row r="378" spans="1:12" s="6" customFormat="1" ht="30" hidden="1" customHeight="1">
      <c r="A378" s="71" t="s">
        <v>748</v>
      </c>
      <c r="B378" s="72" t="s">
        <v>749</v>
      </c>
      <c r="C378" s="80">
        <v>1300</v>
      </c>
      <c r="D378" s="80">
        <v>1300</v>
      </c>
      <c r="E378" s="80">
        <f t="shared" si="104"/>
        <v>1410</v>
      </c>
      <c r="F378" s="80">
        <f t="shared" si="105"/>
        <v>1410</v>
      </c>
      <c r="G378" s="5"/>
      <c r="I378" s="80">
        <f t="shared" si="106"/>
        <v>110</v>
      </c>
      <c r="J378" s="108">
        <f t="shared" si="107"/>
        <v>8.4615384615384537E-2</v>
      </c>
      <c r="K378" s="80">
        <f t="shared" si="108"/>
        <v>110</v>
      </c>
      <c r="L378" s="108">
        <f t="shared" si="109"/>
        <v>8.4615384615384537E-2</v>
      </c>
    </row>
    <row r="379" spans="1:12" s="6" customFormat="1" ht="15" hidden="1" customHeight="1">
      <c r="A379" s="71" t="s">
        <v>750</v>
      </c>
      <c r="B379" s="72" t="s">
        <v>751</v>
      </c>
      <c r="C379" s="80">
        <v>325</v>
      </c>
      <c r="D379" s="80">
        <v>325</v>
      </c>
      <c r="E379" s="80">
        <f t="shared" si="104"/>
        <v>355</v>
      </c>
      <c r="F379" s="80">
        <f t="shared" si="105"/>
        <v>355</v>
      </c>
      <c r="G379" s="5"/>
      <c r="I379" s="80">
        <f t="shared" si="106"/>
        <v>30</v>
      </c>
      <c r="J379" s="108">
        <f t="shared" si="107"/>
        <v>9.2307692307692202E-2</v>
      </c>
      <c r="K379" s="80">
        <f t="shared" si="108"/>
        <v>30</v>
      </c>
      <c r="L379" s="108">
        <f t="shared" si="109"/>
        <v>9.2307692307692202E-2</v>
      </c>
    </row>
    <row r="380" spans="1:12" s="6" customFormat="1" ht="30" hidden="1" customHeight="1">
      <c r="A380" s="71" t="s">
        <v>752</v>
      </c>
      <c r="B380" s="72" t="s">
        <v>753</v>
      </c>
      <c r="C380" s="80">
        <v>760</v>
      </c>
      <c r="D380" s="80">
        <v>760</v>
      </c>
      <c r="E380" s="80">
        <f t="shared" si="104"/>
        <v>825</v>
      </c>
      <c r="F380" s="80">
        <f t="shared" si="105"/>
        <v>825</v>
      </c>
      <c r="G380" s="5"/>
      <c r="I380" s="80">
        <f t="shared" si="106"/>
        <v>65</v>
      </c>
      <c r="J380" s="108">
        <f t="shared" si="107"/>
        <v>8.5526315789473673E-2</v>
      </c>
      <c r="K380" s="80">
        <f t="shared" si="108"/>
        <v>65</v>
      </c>
      <c r="L380" s="108">
        <f t="shared" si="109"/>
        <v>8.5526315789473673E-2</v>
      </c>
    </row>
    <row r="381" spans="1:12" s="6" customFormat="1" ht="30" hidden="1" customHeight="1">
      <c r="A381" s="71" t="s">
        <v>754</v>
      </c>
      <c r="B381" s="72" t="s">
        <v>755</v>
      </c>
      <c r="C381" s="80">
        <v>1300</v>
      </c>
      <c r="D381" s="80">
        <v>1300</v>
      </c>
      <c r="E381" s="80">
        <f t="shared" si="104"/>
        <v>1410</v>
      </c>
      <c r="F381" s="80">
        <f t="shared" si="105"/>
        <v>1410</v>
      </c>
      <c r="G381" s="5"/>
      <c r="I381" s="80">
        <f t="shared" si="106"/>
        <v>110</v>
      </c>
      <c r="J381" s="108">
        <f t="shared" si="107"/>
        <v>8.4615384615384537E-2</v>
      </c>
      <c r="K381" s="80">
        <f t="shared" si="108"/>
        <v>110</v>
      </c>
      <c r="L381" s="108">
        <f t="shared" si="109"/>
        <v>8.4615384615384537E-2</v>
      </c>
    </row>
    <row r="382" spans="1:12" s="6" customFormat="1" ht="15" hidden="1" customHeight="1">
      <c r="A382" s="71" t="s">
        <v>756</v>
      </c>
      <c r="B382" s="72" t="s">
        <v>757</v>
      </c>
      <c r="C382" s="80">
        <v>325</v>
      </c>
      <c r="D382" s="81">
        <v>325</v>
      </c>
      <c r="E382" s="80">
        <f t="shared" si="104"/>
        <v>355</v>
      </c>
      <c r="F382" s="81">
        <f t="shared" si="105"/>
        <v>355</v>
      </c>
      <c r="G382" s="5"/>
      <c r="I382" s="80">
        <f t="shared" si="106"/>
        <v>30</v>
      </c>
      <c r="J382" s="108">
        <f t="shared" si="107"/>
        <v>9.2307692307692202E-2</v>
      </c>
      <c r="K382" s="80">
        <f t="shared" si="108"/>
        <v>30</v>
      </c>
      <c r="L382" s="108">
        <f t="shared" si="109"/>
        <v>9.2307692307692202E-2</v>
      </c>
    </row>
    <row r="383" spans="1:12" s="6" customFormat="1" ht="30" hidden="1" customHeight="1">
      <c r="A383" s="71" t="s">
        <v>758</v>
      </c>
      <c r="B383" s="72" t="s">
        <v>759</v>
      </c>
      <c r="C383" s="80">
        <v>650</v>
      </c>
      <c r="D383" s="80">
        <v>650</v>
      </c>
      <c r="E383" s="80">
        <f t="shared" si="104"/>
        <v>705</v>
      </c>
      <c r="F383" s="80">
        <f t="shared" si="105"/>
        <v>705</v>
      </c>
      <c r="G383" s="5"/>
      <c r="I383" s="80">
        <f t="shared" si="106"/>
        <v>55</v>
      </c>
      <c r="J383" s="108">
        <f t="shared" si="107"/>
        <v>8.4615384615384537E-2</v>
      </c>
      <c r="K383" s="80">
        <f t="shared" si="108"/>
        <v>55</v>
      </c>
      <c r="L383" s="108">
        <f t="shared" si="109"/>
        <v>8.4615384615384537E-2</v>
      </c>
    </row>
    <row r="384" spans="1:12" s="6" customFormat="1" ht="30" hidden="1" customHeight="1">
      <c r="A384" s="71" t="s">
        <v>760</v>
      </c>
      <c r="B384" s="72" t="s">
        <v>761</v>
      </c>
      <c r="C384" s="80">
        <v>1955</v>
      </c>
      <c r="D384" s="80">
        <v>1955</v>
      </c>
      <c r="E384" s="80">
        <f t="shared" si="104"/>
        <v>2120</v>
      </c>
      <c r="F384" s="80">
        <f t="shared" si="105"/>
        <v>2120</v>
      </c>
      <c r="G384" s="5"/>
      <c r="I384" s="80">
        <f t="shared" si="106"/>
        <v>165</v>
      </c>
      <c r="J384" s="108">
        <f t="shared" si="107"/>
        <v>8.4398976982097196E-2</v>
      </c>
      <c r="K384" s="80">
        <f t="shared" si="108"/>
        <v>165</v>
      </c>
      <c r="L384" s="108">
        <f t="shared" si="109"/>
        <v>8.4398976982097196E-2</v>
      </c>
    </row>
    <row r="385" spans="1:12" s="6" customFormat="1" ht="15" hidden="1" customHeight="1">
      <c r="A385" s="71" t="s">
        <v>762</v>
      </c>
      <c r="B385" s="72" t="s">
        <v>763</v>
      </c>
      <c r="C385" s="80">
        <v>325</v>
      </c>
      <c r="D385" s="81">
        <v>325</v>
      </c>
      <c r="E385" s="80">
        <f t="shared" si="104"/>
        <v>355</v>
      </c>
      <c r="F385" s="81">
        <f t="shared" si="105"/>
        <v>355</v>
      </c>
      <c r="G385" s="5"/>
      <c r="I385" s="80">
        <f t="shared" si="106"/>
        <v>30</v>
      </c>
      <c r="J385" s="108">
        <f t="shared" si="107"/>
        <v>9.2307692307692202E-2</v>
      </c>
      <c r="K385" s="80">
        <f t="shared" si="108"/>
        <v>30</v>
      </c>
      <c r="L385" s="108">
        <f t="shared" si="109"/>
        <v>9.2307692307692202E-2</v>
      </c>
    </row>
    <row r="386" spans="1:12" s="6" customFormat="1" ht="15" hidden="1" customHeight="1">
      <c r="A386" s="71" t="s">
        <v>764</v>
      </c>
      <c r="B386" s="72" t="s">
        <v>765</v>
      </c>
      <c r="C386" s="80">
        <v>110</v>
      </c>
      <c r="D386" s="81">
        <v>110</v>
      </c>
      <c r="E386" s="80">
        <f t="shared" si="104"/>
        <v>120</v>
      </c>
      <c r="F386" s="81">
        <f t="shared" si="105"/>
        <v>120</v>
      </c>
      <c r="G386" s="5"/>
      <c r="I386" s="80">
        <f t="shared" si="106"/>
        <v>10</v>
      </c>
      <c r="J386" s="108">
        <f t="shared" si="107"/>
        <v>9.0909090909090828E-2</v>
      </c>
      <c r="K386" s="80">
        <f t="shared" si="108"/>
        <v>10</v>
      </c>
      <c r="L386" s="108">
        <f t="shared" si="109"/>
        <v>9.0909090909090828E-2</v>
      </c>
    </row>
    <row r="387" spans="1:12" s="6" customFormat="1" ht="15" hidden="1" customHeight="1">
      <c r="A387" s="71" t="s">
        <v>766</v>
      </c>
      <c r="B387" s="72" t="s">
        <v>767</v>
      </c>
      <c r="C387" s="80">
        <v>130</v>
      </c>
      <c r="D387" s="81">
        <v>130</v>
      </c>
      <c r="E387" s="80">
        <f t="shared" si="104"/>
        <v>140</v>
      </c>
      <c r="F387" s="81">
        <f t="shared" si="105"/>
        <v>140</v>
      </c>
      <c r="G387" s="5"/>
      <c r="I387" s="80">
        <f t="shared" si="106"/>
        <v>10</v>
      </c>
      <c r="J387" s="108">
        <f t="shared" si="107"/>
        <v>7.6923076923076872E-2</v>
      </c>
      <c r="K387" s="80">
        <f t="shared" si="108"/>
        <v>10</v>
      </c>
      <c r="L387" s="108">
        <f t="shared" si="109"/>
        <v>7.6923076923076872E-2</v>
      </c>
    </row>
    <row r="388" spans="1:12" s="6" customFormat="1" ht="15" hidden="1" customHeight="1">
      <c r="A388" s="71" t="s">
        <v>768</v>
      </c>
      <c r="B388" s="72" t="s">
        <v>769</v>
      </c>
      <c r="C388" s="80">
        <v>90</v>
      </c>
      <c r="D388" s="81">
        <v>90</v>
      </c>
      <c r="E388" s="80">
        <f t="shared" si="104"/>
        <v>100</v>
      </c>
      <c r="F388" s="81">
        <f t="shared" si="105"/>
        <v>100</v>
      </c>
      <c r="G388" s="5"/>
      <c r="I388" s="80">
        <f t="shared" si="106"/>
        <v>10</v>
      </c>
      <c r="J388" s="108">
        <f t="shared" si="107"/>
        <v>0.11111111111111116</v>
      </c>
      <c r="K388" s="80">
        <f t="shared" si="108"/>
        <v>10</v>
      </c>
      <c r="L388" s="108">
        <f t="shared" si="109"/>
        <v>0.11111111111111116</v>
      </c>
    </row>
    <row r="389" spans="1:12" s="6" customFormat="1" ht="15" hidden="1" customHeight="1">
      <c r="A389" s="71" t="s">
        <v>770</v>
      </c>
      <c r="B389" s="72" t="s">
        <v>771</v>
      </c>
      <c r="C389" s="80">
        <v>325</v>
      </c>
      <c r="D389" s="80">
        <v>325</v>
      </c>
      <c r="E389" s="80">
        <f t="shared" si="104"/>
        <v>355</v>
      </c>
      <c r="F389" s="80">
        <f t="shared" si="105"/>
        <v>355</v>
      </c>
      <c r="G389" s="5"/>
      <c r="I389" s="80">
        <f t="shared" si="106"/>
        <v>30</v>
      </c>
      <c r="J389" s="108">
        <f t="shared" si="107"/>
        <v>9.2307692307692202E-2</v>
      </c>
      <c r="K389" s="80">
        <f t="shared" si="108"/>
        <v>30</v>
      </c>
      <c r="L389" s="108">
        <f t="shared" si="109"/>
        <v>9.2307692307692202E-2</v>
      </c>
    </row>
    <row r="390" spans="1:12" s="6" customFormat="1" ht="30" hidden="1" customHeight="1">
      <c r="A390" s="71" t="s">
        <v>772</v>
      </c>
      <c r="B390" s="72" t="s">
        <v>773</v>
      </c>
      <c r="C390" s="80">
        <v>215</v>
      </c>
      <c r="D390" s="81">
        <v>215</v>
      </c>
      <c r="E390" s="80">
        <f t="shared" si="104"/>
        <v>235</v>
      </c>
      <c r="F390" s="81">
        <f t="shared" si="105"/>
        <v>235</v>
      </c>
      <c r="G390" s="5"/>
      <c r="I390" s="80">
        <f t="shared" si="106"/>
        <v>20</v>
      </c>
      <c r="J390" s="108">
        <f t="shared" si="107"/>
        <v>9.3023255813953432E-2</v>
      </c>
      <c r="K390" s="80">
        <f t="shared" si="108"/>
        <v>20</v>
      </c>
      <c r="L390" s="108">
        <f t="shared" si="109"/>
        <v>9.3023255813953432E-2</v>
      </c>
    </row>
    <row r="391" spans="1:12" s="6" customFormat="1" ht="15" hidden="1" customHeight="1">
      <c r="A391" s="71" t="s">
        <v>774</v>
      </c>
      <c r="B391" s="72" t="s">
        <v>775</v>
      </c>
      <c r="C391" s="80">
        <v>1300</v>
      </c>
      <c r="D391" s="80">
        <v>1300</v>
      </c>
      <c r="E391" s="80">
        <f t="shared" si="104"/>
        <v>1410</v>
      </c>
      <c r="F391" s="80">
        <f t="shared" si="105"/>
        <v>1410</v>
      </c>
      <c r="G391" s="5"/>
      <c r="I391" s="80">
        <f t="shared" si="106"/>
        <v>110</v>
      </c>
      <c r="J391" s="108">
        <f t="shared" si="107"/>
        <v>8.4615384615384537E-2</v>
      </c>
      <c r="K391" s="80">
        <f t="shared" si="108"/>
        <v>110</v>
      </c>
      <c r="L391" s="108">
        <f t="shared" si="109"/>
        <v>8.4615384615384537E-2</v>
      </c>
    </row>
    <row r="392" spans="1:12" s="6" customFormat="1" ht="15" hidden="1" customHeight="1">
      <c r="A392" s="71" t="s">
        <v>776</v>
      </c>
      <c r="B392" s="72" t="s">
        <v>777</v>
      </c>
      <c r="C392" s="80">
        <v>760</v>
      </c>
      <c r="D392" s="80">
        <v>760</v>
      </c>
      <c r="E392" s="80">
        <f t="shared" si="104"/>
        <v>825</v>
      </c>
      <c r="F392" s="80">
        <f t="shared" si="105"/>
        <v>825</v>
      </c>
      <c r="G392" s="5"/>
      <c r="I392" s="80">
        <f t="shared" si="106"/>
        <v>65</v>
      </c>
      <c r="J392" s="108">
        <f t="shared" si="107"/>
        <v>8.5526315789473673E-2</v>
      </c>
      <c r="K392" s="80">
        <f t="shared" si="108"/>
        <v>65</v>
      </c>
      <c r="L392" s="108">
        <f t="shared" si="109"/>
        <v>8.5526315789473673E-2</v>
      </c>
    </row>
    <row r="393" spans="1:12" s="6" customFormat="1" ht="15" hidden="1" customHeight="1">
      <c r="A393" s="71" t="s">
        <v>778</v>
      </c>
      <c r="B393" s="82" t="s">
        <v>779</v>
      </c>
      <c r="C393" s="80">
        <v>55</v>
      </c>
      <c r="D393" s="81">
        <v>55</v>
      </c>
      <c r="E393" s="80">
        <f t="shared" si="104"/>
        <v>60</v>
      </c>
      <c r="F393" s="81">
        <f t="shared" si="105"/>
        <v>60</v>
      </c>
      <c r="G393" s="5"/>
      <c r="I393" s="80">
        <f t="shared" si="106"/>
        <v>5</v>
      </c>
      <c r="J393" s="108">
        <f t="shared" si="107"/>
        <v>9.0909090909090828E-2</v>
      </c>
      <c r="K393" s="80">
        <f t="shared" si="108"/>
        <v>5</v>
      </c>
      <c r="L393" s="108">
        <f t="shared" si="109"/>
        <v>9.0909090909090828E-2</v>
      </c>
    </row>
    <row r="394" spans="1:12" s="6" customFormat="1" ht="15" hidden="1" customHeight="1">
      <c r="A394" s="71" t="s">
        <v>780</v>
      </c>
      <c r="B394" s="72" t="s">
        <v>781</v>
      </c>
      <c r="C394" s="80">
        <v>70</v>
      </c>
      <c r="D394" s="81">
        <v>70</v>
      </c>
      <c r="E394" s="80">
        <f t="shared" si="104"/>
        <v>75</v>
      </c>
      <c r="F394" s="81">
        <f t="shared" si="105"/>
        <v>75</v>
      </c>
      <c r="G394" s="5"/>
      <c r="I394" s="80">
        <f t="shared" si="106"/>
        <v>5</v>
      </c>
      <c r="J394" s="108">
        <f t="shared" si="107"/>
        <v>7.1428571428571397E-2</v>
      </c>
      <c r="K394" s="80">
        <f t="shared" si="108"/>
        <v>5</v>
      </c>
      <c r="L394" s="108">
        <f t="shared" si="109"/>
        <v>7.1428571428571397E-2</v>
      </c>
    </row>
    <row r="395" spans="1:12" s="6" customFormat="1" ht="15" hidden="1" customHeight="1">
      <c r="A395" s="68" t="s">
        <v>782</v>
      </c>
      <c r="B395" s="68" t="s">
        <v>783</v>
      </c>
      <c r="C395" s="69"/>
      <c r="D395" s="70"/>
      <c r="E395" s="69"/>
      <c r="F395" s="70"/>
      <c r="G395" s="5"/>
      <c r="I395" s="69"/>
      <c r="J395" s="70"/>
      <c r="K395" s="69"/>
      <c r="L395" s="70"/>
    </row>
    <row r="396" spans="1:12" s="6" customFormat="1" ht="30" hidden="1" customHeight="1">
      <c r="A396" s="71" t="s">
        <v>784</v>
      </c>
      <c r="B396" s="82" t="s">
        <v>785</v>
      </c>
      <c r="C396" s="43">
        <v>545</v>
      </c>
      <c r="D396" s="43">
        <v>545</v>
      </c>
      <c r="E396" s="43">
        <f t="shared" ref="E396:E407" si="110">MROUND(C396*1.085,5)</f>
        <v>590</v>
      </c>
      <c r="F396" s="43">
        <f t="shared" ref="F396:F407" si="111">MROUND(D396*1.085,5)</f>
        <v>590</v>
      </c>
      <c r="G396" s="5"/>
      <c r="I396" s="80">
        <f t="shared" ref="I396:I407" si="112">E396-C396</f>
        <v>45</v>
      </c>
      <c r="J396" s="108">
        <f t="shared" ref="J396:J407" si="113">E396/C396-1</f>
        <v>8.256880733944949E-2</v>
      </c>
      <c r="K396" s="80">
        <f t="shared" ref="K396:K407" si="114">F396-D396</f>
        <v>45</v>
      </c>
      <c r="L396" s="108">
        <f t="shared" ref="L396:L407" si="115">F396/D396-1</f>
        <v>8.256880733944949E-2</v>
      </c>
    </row>
    <row r="397" spans="1:12" s="6" customFormat="1" ht="30" hidden="1" customHeight="1">
      <c r="A397" s="71" t="s">
        <v>786</v>
      </c>
      <c r="B397" s="82" t="s">
        <v>787</v>
      </c>
      <c r="C397" s="43">
        <v>325</v>
      </c>
      <c r="D397" s="43">
        <v>325</v>
      </c>
      <c r="E397" s="43">
        <f t="shared" si="110"/>
        <v>355</v>
      </c>
      <c r="F397" s="43">
        <f t="shared" si="111"/>
        <v>355</v>
      </c>
      <c r="G397" s="5"/>
      <c r="I397" s="80">
        <f t="shared" si="112"/>
        <v>30</v>
      </c>
      <c r="J397" s="108">
        <f t="shared" si="113"/>
        <v>9.2307692307692202E-2</v>
      </c>
      <c r="K397" s="80">
        <f t="shared" si="114"/>
        <v>30</v>
      </c>
      <c r="L397" s="108">
        <f t="shared" si="115"/>
        <v>9.2307692307692202E-2</v>
      </c>
    </row>
    <row r="398" spans="1:12" s="6" customFormat="1" ht="15" hidden="1" customHeight="1">
      <c r="A398" s="71" t="s">
        <v>788</v>
      </c>
      <c r="B398" s="72" t="s">
        <v>789</v>
      </c>
      <c r="C398" s="80">
        <v>165</v>
      </c>
      <c r="D398" s="80">
        <v>165</v>
      </c>
      <c r="E398" s="80">
        <f t="shared" si="110"/>
        <v>180</v>
      </c>
      <c r="F398" s="80">
        <f t="shared" si="111"/>
        <v>180</v>
      </c>
      <c r="G398" s="5"/>
      <c r="I398" s="80">
        <f t="shared" si="112"/>
        <v>15</v>
      </c>
      <c r="J398" s="108">
        <f t="shared" si="113"/>
        <v>9.0909090909090828E-2</v>
      </c>
      <c r="K398" s="80">
        <f t="shared" si="114"/>
        <v>15</v>
      </c>
      <c r="L398" s="108">
        <f t="shared" si="115"/>
        <v>9.0909090909090828E-2</v>
      </c>
    </row>
    <row r="399" spans="1:12" s="6" customFormat="1" ht="30" hidden="1" customHeight="1">
      <c r="A399" s="71" t="s">
        <v>790</v>
      </c>
      <c r="B399" s="72" t="s">
        <v>791</v>
      </c>
      <c r="C399" s="80">
        <v>165</v>
      </c>
      <c r="D399" s="80">
        <v>165</v>
      </c>
      <c r="E399" s="80">
        <f t="shared" si="110"/>
        <v>180</v>
      </c>
      <c r="F399" s="80">
        <f t="shared" si="111"/>
        <v>180</v>
      </c>
      <c r="G399" s="5"/>
      <c r="I399" s="80">
        <f t="shared" si="112"/>
        <v>15</v>
      </c>
      <c r="J399" s="108">
        <f t="shared" si="113"/>
        <v>9.0909090909090828E-2</v>
      </c>
      <c r="K399" s="80">
        <f t="shared" si="114"/>
        <v>15</v>
      </c>
      <c r="L399" s="108">
        <f t="shared" si="115"/>
        <v>9.0909090909090828E-2</v>
      </c>
    </row>
    <row r="400" spans="1:12" s="6" customFormat="1" ht="30" hidden="1" customHeight="1">
      <c r="A400" s="71" t="s">
        <v>792</v>
      </c>
      <c r="B400" s="72" t="s">
        <v>793</v>
      </c>
      <c r="C400" s="80">
        <v>110</v>
      </c>
      <c r="D400" s="80">
        <v>110</v>
      </c>
      <c r="E400" s="80">
        <f t="shared" si="110"/>
        <v>120</v>
      </c>
      <c r="F400" s="80">
        <f t="shared" si="111"/>
        <v>120</v>
      </c>
      <c r="G400" s="5"/>
      <c r="I400" s="80">
        <f t="shared" si="112"/>
        <v>10</v>
      </c>
      <c r="J400" s="108">
        <f t="shared" si="113"/>
        <v>9.0909090909090828E-2</v>
      </c>
      <c r="K400" s="80">
        <f t="shared" si="114"/>
        <v>10</v>
      </c>
      <c r="L400" s="108">
        <f t="shared" si="115"/>
        <v>9.0909090909090828E-2</v>
      </c>
    </row>
    <row r="401" spans="1:12" s="6" customFormat="1" ht="30" hidden="1" customHeight="1">
      <c r="A401" s="71" t="s">
        <v>794</v>
      </c>
      <c r="B401" s="72" t="s">
        <v>795</v>
      </c>
      <c r="C401" s="80">
        <v>85</v>
      </c>
      <c r="D401" s="80">
        <v>85</v>
      </c>
      <c r="E401" s="80">
        <f t="shared" si="110"/>
        <v>90</v>
      </c>
      <c r="F401" s="80">
        <f t="shared" si="111"/>
        <v>90</v>
      </c>
      <c r="G401" s="5"/>
      <c r="I401" s="80">
        <f t="shared" si="112"/>
        <v>5</v>
      </c>
      <c r="J401" s="108">
        <f t="shared" si="113"/>
        <v>5.8823529411764719E-2</v>
      </c>
      <c r="K401" s="80">
        <f t="shared" si="114"/>
        <v>5</v>
      </c>
      <c r="L401" s="108">
        <f t="shared" si="115"/>
        <v>5.8823529411764719E-2</v>
      </c>
    </row>
    <row r="402" spans="1:12" s="6" customFormat="1" ht="15" hidden="1" customHeight="1">
      <c r="A402" s="76" t="s">
        <v>796</v>
      </c>
      <c r="B402" s="77" t="s">
        <v>797</v>
      </c>
      <c r="C402" s="80">
        <v>85</v>
      </c>
      <c r="D402" s="80">
        <v>85</v>
      </c>
      <c r="E402" s="80">
        <f t="shared" si="110"/>
        <v>90</v>
      </c>
      <c r="F402" s="80">
        <f t="shared" si="111"/>
        <v>90</v>
      </c>
      <c r="G402" s="5"/>
      <c r="I402" s="80">
        <f t="shared" si="112"/>
        <v>5</v>
      </c>
      <c r="J402" s="108">
        <f t="shared" si="113"/>
        <v>5.8823529411764719E-2</v>
      </c>
      <c r="K402" s="80">
        <f t="shared" si="114"/>
        <v>5</v>
      </c>
      <c r="L402" s="108">
        <f t="shared" si="115"/>
        <v>5.8823529411764719E-2</v>
      </c>
    </row>
    <row r="403" spans="1:12" s="6" customFormat="1" ht="30" hidden="1" customHeight="1">
      <c r="A403" s="76" t="s">
        <v>798</v>
      </c>
      <c r="B403" s="77" t="s">
        <v>799</v>
      </c>
      <c r="C403" s="80">
        <v>85</v>
      </c>
      <c r="D403" s="80">
        <v>85</v>
      </c>
      <c r="E403" s="80">
        <f t="shared" si="110"/>
        <v>90</v>
      </c>
      <c r="F403" s="80">
        <f t="shared" si="111"/>
        <v>90</v>
      </c>
      <c r="G403" s="5"/>
      <c r="I403" s="80">
        <f t="shared" si="112"/>
        <v>5</v>
      </c>
      <c r="J403" s="108">
        <f t="shared" si="113"/>
        <v>5.8823529411764719E-2</v>
      </c>
      <c r="K403" s="80">
        <f t="shared" si="114"/>
        <v>5</v>
      </c>
      <c r="L403" s="108">
        <f t="shared" si="115"/>
        <v>5.8823529411764719E-2</v>
      </c>
    </row>
    <row r="404" spans="1:12" s="6" customFormat="1" ht="30" hidden="1" customHeight="1">
      <c r="A404" s="76" t="s">
        <v>800</v>
      </c>
      <c r="B404" s="77" t="s">
        <v>801</v>
      </c>
      <c r="C404" s="80">
        <v>85</v>
      </c>
      <c r="D404" s="80">
        <v>85</v>
      </c>
      <c r="E404" s="80">
        <f t="shared" si="110"/>
        <v>90</v>
      </c>
      <c r="F404" s="80">
        <f t="shared" si="111"/>
        <v>90</v>
      </c>
      <c r="G404" s="5"/>
      <c r="I404" s="80">
        <f t="shared" si="112"/>
        <v>5</v>
      </c>
      <c r="J404" s="108">
        <f t="shared" si="113"/>
        <v>5.8823529411764719E-2</v>
      </c>
      <c r="K404" s="80">
        <f t="shared" si="114"/>
        <v>5</v>
      </c>
      <c r="L404" s="108">
        <f t="shared" si="115"/>
        <v>5.8823529411764719E-2</v>
      </c>
    </row>
    <row r="405" spans="1:12" s="6" customFormat="1" ht="15" hidden="1" customHeight="1">
      <c r="A405" s="71" t="s">
        <v>802</v>
      </c>
      <c r="B405" s="72" t="s">
        <v>803</v>
      </c>
      <c r="C405" s="80">
        <v>85</v>
      </c>
      <c r="D405" s="80">
        <v>85</v>
      </c>
      <c r="E405" s="80">
        <f t="shared" si="110"/>
        <v>90</v>
      </c>
      <c r="F405" s="80">
        <f t="shared" si="111"/>
        <v>90</v>
      </c>
      <c r="G405" s="5"/>
      <c r="I405" s="80">
        <f t="shared" si="112"/>
        <v>5</v>
      </c>
      <c r="J405" s="108">
        <f t="shared" si="113"/>
        <v>5.8823529411764719E-2</v>
      </c>
      <c r="K405" s="80">
        <f t="shared" si="114"/>
        <v>5</v>
      </c>
      <c r="L405" s="108">
        <f t="shared" si="115"/>
        <v>5.8823529411764719E-2</v>
      </c>
    </row>
    <row r="406" spans="1:12" s="6" customFormat="1" ht="30" hidden="1" customHeight="1">
      <c r="A406" s="71" t="s">
        <v>804</v>
      </c>
      <c r="B406" s="72" t="s">
        <v>805</v>
      </c>
      <c r="C406" s="80">
        <v>120</v>
      </c>
      <c r="D406" s="80">
        <v>110</v>
      </c>
      <c r="E406" s="80">
        <f t="shared" si="110"/>
        <v>130</v>
      </c>
      <c r="F406" s="80">
        <f t="shared" si="111"/>
        <v>120</v>
      </c>
      <c r="G406" s="5"/>
      <c r="I406" s="80">
        <f t="shared" si="112"/>
        <v>10</v>
      </c>
      <c r="J406" s="108">
        <f t="shared" si="113"/>
        <v>8.3333333333333259E-2</v>
      </c>
      <c r="K406" s="80">
        <f t="shared" si="114"/>
        <v>10</v>
      </c>
      <c r="L406" s="108">
        <f t="shared" si="115"/>
        <v>9.0909090909090828E-2</v>
      </c>
    </row>
    <row r="407" spans="1:12" s="6" customFormat="1" ht="15" hidden="1" customHeight="1">
      <c r="A407" s="71" t="s">
        <v>806</v>
      </c>
      <c r="B407" s="72" t="s">
        <v>807</v>
      </c>
      <c r="C407" s="80">
        <v>215</v>
      </c>
      <c r="D407" s="80">
        <v>215</v>
      </c>
      <c r="E407" s="80">
        <f t="shared" si="110"/>
        <v>235</v>
      </c>
      <c r="F407" s="80">
        <f t="shared" si="111"/>
        <v>235</v>
      </c>
      <c r="G407" s="5"/>
      <c r="I407" s="80">
        <f t="shared" si="112"/>
        <v>20</v>
      </c>
      <c r="J407" s="108">
        <f t="shared" si="113"/>
        <v>9.3023255813953432E-2</v>
      </c>
      <c r="K407" s="80">
        <f t="shared" si="114"/>
        <v>20</v>
      </c>
      <c r="L407" s="108">
        <f t="shared" si="115"/>
        <v>9.3023255813953432E-2</v>
      </c>
    </row>
    <row r="408" spans="1:12" s="6" customFormat="1" ht="15">
      <c r="A408" s="83" t="s">
        <v>808</v>
      </c>
      <c r="B408" s="83" t="s">
        <v>809</v>
      </c>
      <c r="C408" s="58"/>
      <c r="D408" s="70"/>
      <c r="E408" s="58"/>
      <c r="F408" s="70"/>
      <c r="G408" s="5"/>
      <c r="I408" s="58"/>
      <c r="J408" s="70"/>
      <c r="K408" s="58"/>
      <c r="L408" s="70"/>
    </row>
    <row r="409" spans="1:12" ht="30">
      <c r="A409" s="84" t="s">
        <v>810</v>
      </c>
      <c r="B409" s="42" t="s">
        <v>811</v>
      </c>
      <c r="C409" s="35">
        <v>700</v>
      </c>
      <c r="D409" s="35">
        <v>700</v>
      </c>
      <c r="E409" s="35">
        <f>ПМУ!C423</f>
        <v>770</v>
      </c>
      <c r="F409" s="35">
        <f>ПМУ!D423</f>
        <v>770</v>
      </c>
      <c r="G409" s="63">
        <v>1000</v>
      </c>
      <c r="H409" s="63"/>
      <c r="I409" s="31">
        <f>E409-C409</f>
        <v>70</v>
      </c>
      <c r="J409" s="106">
        <f>E409/C409-1</f>
        <v>0.10000000000000009</v>
      </c>
      <c r="K409" s="31">
        <f>F409-D409</f>
        <v>70</v>
      </c>
      <c r="L409" s="106">
        <f>F409/D409-1</f>
        <v>0.10000000000000009</v>
      </c>
    </row>
    <row r="410" spans="1:12" ht="30">
      <c r="A410" s="51" t="s">
        <v>812</v>
      </c>
      <c r="B410" s="42" t="s">
        <v>813</v>
      </c>
      <c r="C410" s="35">
        <v>700</v>
      </c>
      <c r="D410" s="35">
        <v>700</v>
      </c>
      <c r="E410" s="35">
        <f>ПМУ!C424</f>
        <v>770</v>
      </c>
      <c r="F410" s="35">
        <f>ПМУ!D424</f>
        <v>770</v>
      </c>
      <c r="G410" s="63">
        <v>1000</v>
      </c>
      <c r="H410" s="63"/>
      <c r="I410" s="31">
        <f>E410-C410</f>
        <v>70</v>
      </c>
      <c r="J410" s="106">
        <f>E410/C410-1</f>
        <v>0.10000000000000009</v>
      </c>
      <c r="K410" s="31">
        <f>F410-D410</f>
        <v>70</v>
      </c>
      <c r="L410" s="106">
        <f>F410/D410-1</f>
        <v>0.10000000000000009</v>
      </c>
    </row>
    <row r="411" spans="1:12" ht="30">
      <c r="A411" s="51" t="s">
        <v>814</v>
      </c>
      <c r="B411" s="42" t="s">
        <v>815</v>
      </c>
      <c r="C411" s="35">
        <v>700</v>
      </c>
      <c r="D411" s="35">
        <v>700</v>
      </c>
      <c r="E411" s="35">
        <f>ПМУ!C425</f>
        <v>770</v>
      </c>
      <c r="F411" s="35">
        <f>ПМУ!D425</f>
        <v>770</v>
      </c>
      <c r="G411" s="63">
        <v>1000</v>
      </c>
      <c r="H411" s="63"/>
      <c r="I411" s="31">
        <f>E411-C411</f>
        <v>70</v>
      </c>
      <c r="J411" s="106">
        <f>E411/C411-1</f>
        <v>0.10000000000000009</v>
      </c>
      <c r="K411" s="31">
        <f>F411-D411</f>
        <v>70</v>
      </c>
      <c r="L411" s="106">
        <f>F411/D411-1</f>
        <v>0.10000000000000009</v>
      </c>
    </row>
    <row r="412" spans="1:12" s="6" customFormat="1" ht="15" hidden="1" customHeight="1">
      <c r="A412" s="68" t="s">
        <v>816</v>
      </c>
      <c r="B412" s="68" t="s">
        <v>817</v>
      </c>
      <c r="C412" s="69"/>
      <c r="D412" s="70"/>
      <c r="E412" s="69"/>
      <c r="F412" s="70"/>
      <c r="G412" s="5"/>
      <c r="I412" s="69"/>
      <c r="J412" s="70"/>
      <c r="K412" s="69"/>
      <c r="L412" s="70"/>
    </row>
    <row r="413" spans="1:12" s="6" customFormat="1" ht="15">
      <c r="A413" s="68" t="s">
        <v>818</v>
      </c>
      <c r="B413" s="68" t="s">
        <v>819</v>
      </c>
      <c r="C413" s="69"/>
      <c r="D413" s="70"/>
      <c r="E413" s="69"/>
      <c r="F413" s="70"/>
      <c r="G413" s="5"/>
      <c r="I413" s="69"/>
      <c r="J413" s="70"/>
      <c r="K413" s="69"/>
      <c r="L413" s="70"/>
    </row>
    <row r="414" spans="1:12" s="6" customFormat="1" ht="15">
      <c r="A414" s="71" t="s">
        <v>820</v>
      </c>
      <c r="B414" s="72" t="s">
        <v>821</v>
      </c>
      <c r="C414" s="75">
        <v>350</v>
      </c>
      <c r="D414" s="75">
        <v>350</v>
      </c>
      <c r="E414" s="75">
        <f>ПМУ!C428</f>
        <v>385</v>
      </c>
      <c r="F414" s="75">
        <f>ПМУ!D428</f>
        <v>385</v>
      </c>
      <c r="G414" s="5"/>
      <c r="I414" s="31">
        <f t="shared" ref="I414:I423" si="116">E414-C414</f>
        <v>35</v>
      </c>
      <c r="J414" s="106">
        <f t="shared" ref="J414:J423" si="117">E414/C414-1</f>
        <v>0.10000000000000009</v>
      </c>
      <c r="K414" s="31">
        <f t="shared" ref="K414:K423" si="118">F414-D414</f>
        <v>35</v>
      </c>
      <c r="L414" s="106">
        <f t="shared" ref="L414:L423" si="119">F414/D414-1</f>
        <v>0.10000000000000009</v>
      </c>
    </row>
    <row r="415" spans="1:12" s="6" customFormat="1" ht="15">
      <c r="A415" s="71" t="s">
        <v>822</v>
      </c>
      <c r="B415" s="72" t="s">
        <v>823</v>
      </c>
      <c r="C415" s="75">
        <v>160</v>
      </c>
      <c r="D415" s="85">
        <v>160</v>
      </c>
      <c r="E415" s="75">
        <f>ПМУ!C429</f>
        <v>175</v>
      </c>
      <c r="F415" s="85">
        <f>ПМУ!D429</f>
        <v>175</v>
      </c>
      <c r="G415" s="5"/>
      <c r="I415" s="31">
        <f t="shared" si="116"/>
        <v>15</v>
      </c>
      <c r="J415" s="106">
        <f t="shared" si="117"/>
        <v>9.375E-2</v>
      </c>
      <c r="K415" s="31">
        <f t="shared" si="118"/>
        <v>15</v>
      </c>
      <c r="L415" s="106">
        <f t="shared" si="119"/>
        <v>9.375E-2</v>
      </c>
    </row>
    <row r="416" spans="1:12" s="6" customFormat="1" ht="15">
      <c r="A416" s="71" t="s">
        <v>824</v>
      </c>
      <c r="B416" s="72" t="s">
        <v>825</v>
      </c>
      <c r="C416" s="75">
        <v>300</v>
      </c>
      <c r="D416" s="85">
        <v>300</v>
      </c>
      <c r="E416" s="75">
        <f>ПМУ!C430</f>
        <v>330</v>
      </c>
      <c r="F416" s="85">
        <f>ПМУ!D430</f>
        <v>330</v>
      </c>
      <c r="G416" s="5"/>
      <c r="I416" s="31">
        <f t="shared" si="116"/>
        <v>30</v>
      </c>
      <c r="J416" s="106">
        <f t="shared" si="117"/>
        <v>0.10000000000000009</v>
      </c>
      <c r="K416" s="31">
        <f t="shared" si="118"/>
        <v>30</v>
      </c>
      <c r="L416" s="106">
        <f t="shared" si="119"/>
        <v>0.10000000000000009</v>
      </c>
    </row>
    <row r="417" spans="1:12" s="6" customFormat="1" ht="15">
      <c r="A417" s="71" t="s">
        <v>826</v>
      </c>
      <c r="B417" s="72" t="s">
        <v>827</v>
      </c>
      <c r="C417" s="75">
        <v>250</v>
      </c>
      <c r="D417" s="85">
        <v>250</v>
      </c>
      <c r="E417" s="75">
        <f>ПМУ!C431</f>
        <v>275</v>
      </c>
      <c r="F417" s="85">
        <f>ПМУ!D431</f>
        <v>275</v>
      </c>
      <c r="G417" s="5"/>
      <c r="H417" s="6">
        <v>315</v>
      </c>
      <c r="I417" s="31">
        <f t="shared" si="116"/>
        <v>25</v>
      </c>
      <c r="J417" s="106">
        <f t="shared" si="117"/>
        <v>0.10000000000000009</v>
      </c>
      <c r="K417" s="31">
        <f t="shared" si="118"/>
        <v>25</v>
      </c>
      <c r="L417" s="106">
        <f t="shared" si="119"/>
        <v>0.10000000000000009</v>
      </c>
    </row>
    <row r="418" spans="1:12" s="6" customFormat="1" ht="15">
      <c r="A418" s="71" t="s">
        <v>828</v>
      </c>
      <c r="B418" s="86" t="s">
        <v>829</v>
      </c>
      <c r="C418" s="75">
        <v>310</v>
      </c>
      <c r="D418" s="85">
        <v>310</v>
      </c>
      <c r="E418" s="75">
        <f>ПМУ!C432</f>
        <v>340</v>
      </c>
      <c r="F418" s="85">
        <f>ПМУ!D432</f>
        <v>340</v>
      </c>
      <c r="G418" s="5"/>
      <c r="H418" s="6">
        <v>525</v>
      </c>
      <c r="I418" s="31">
        <f t="shared" si="116"/>
        <v>30</v>
      </c>
      <c r="J418" s="106">
        <f t="shared" si="117"/>
        <v>9.6774193548387011E-2</v>
      </c>
      <c r="K418" s="31">
        <f t="shared" si="118"/>
        <v>30</v>
      </c>
      <c r="L418" s="106">
        <f t="shared" si="119"/>
        <v>9.6774193548387011E-2</v>
      </c>
    </row>
    <row r="419" spans="1:12" s="6" customFormat="1" ht="15">
      <c r="A419" s="71" t="s">
        <v>830</v>
      </c>
      <c r="B419" s="72" t="s">
        <v>831</v>
      </c>
      <c r="C419" s="75">
        <v>310</v>
      </c>
      <c r="D419" s="85">
        <v>310</v>
      </c>
      <c r="E419" s="75">
        <f>ПМУ!C433</f>
        <v>340</v>
      </c>
      <c r="F419" s="85">
        <f>ПМУ!D433</f>
        <v>340</v>
      </c>
      <c r="G419" s="5"/>
      <c r="I419" s="31">
        <f t="shared" si="116"/>
        <v>30</v>
      </c>
      <c r="J419" s="106">
        <f t="shared" si="117"/>
        <v>9.6774193548387011E-2</v>
      </c>
      <c r="K419" s="31">
        <f t="shared" si="118"/>
        <v>30</v>
      </c>
      <c r="L419" s="106">
        <f t="shared" si="119"/>
        <v>9.6774193548387011E-2</v>
      </c>
    </row>
    <row r="420" spans="1:12" s="6" customFormat="1" ht="15">
      <c r="A420" s="59" t="s">
        <v>832</v>
      </c>
      <c r="B420" s="86" t="s">
        <v>833</v>
      </c>
      <c r="C420" s="75">
        <v>270</v>
      </c>
      <c r="D420" s="75">
        <v>270</v>
      </c>
      <c r="E420" s="75">
        <f>ПМУ!C434</f>
        <v>295</v>
      </c>
      <c r="F420" s="75">
        <f>ПМУ!D434</f>
        <v>295</v>
      </c>
      <c r="G420" s="5"/>
      <c r="I420" s="31">
        <f t="shared" si="116"/>
        <v>25</v>
      </c>
      <c r="J420" s="106">
        <f t="shared" si="117"/>
        <v>9.259259259259256E-2</v>
      </c>
      <c r="K420" s="31">
        <f t="shared" si="118"/>
        <v>25</v>
      </c>
      <c r="L420" s="106">
        <f t="shared" si="119"/>
        <v>9.259259259259256E-2</v>
      </c>
    </row>
    <row r="421" spans="1:12" s="6" customFormat="1" ht="15">
      <c r="A421" s="53" t="s">
        <v>834</v>
      </c>
      <c r="B421" s="86" t="s">
        <v>835</v>
      </c>
      <c r="C421" s="75">
        <v>240</v>
      </c>
      <c r="D421" s="75">
        <v>240</v>
      </c>
      <c r="E421" s="75">
        <f>ПМУ!C435</f>
        <v>265</v>
      </c>
      <c r="F421" s="75">
        <f>ПМУ!D435</f>
        <v>265</v>
      </c>
      <c r="G421" s="5"/>
      <c r="I421" s="31">
        <f t="shared" si="116"/>
        <v>25</v>
      </c>
      <c r="J421" s="106">
        <f t="shared" si="117"/>
        <v>0.10416666666666674</v>
      </c>
      <c r="K421" s="31">
        <f t="shared" si="118"/>
        <v>25</v>
      </c>
      <c r="L421" s="106">
        <f t="shared" si="119"/>
        <v>0.10416666666666674</v>
      </c>
    </row>
    <row r="422" spans="1:12" s="6" customFormat="1" ht="15">
      <c r="A422" s="71" t="s">
        <v>836</v>
      </c>
      <c r="B422" s="72" t="s">
        <v>837</v>
      </c>
      <c r="C422" s="75">
        <v>270</v>
      </c>
      <c r="D422" s="85">
        <v>270</v>
      </c>
      <c r="E422" s="75">
        <f>ПМУ!C436</f>
        <v>295</v>
      </c>
      <c r="F422" s="85">
        <f>ПМУ!D436</f>
        <v>295</v>
      </c>
      <c r="G422" s="5"/>
      <c r="I422" s="31">
        <f t="shared" si="116"/>
        <v>25</v>
      </c>
      <c r="J422" s="106">
        <f t="shared" si="117"/>
        <v>9.259259259259256E-2</v>
      </c>
      <c r="K422" s="31">
        <f t="shared" si="118"/>
        <v>25</v>
      </c>
      <c r="L422" s="106">
        <f t="shared" si="119"/>
        <v>9.259259259259256E-2</v>
      </c>
    </row>
    <row r="423" spans="1:12" s="6" customFormat="1" ht="15">
      <c r="A423" s="87" t="s">
        <v>838</v>
      </c>
      <c r="B423" s="26" t="s">
        <v>839</v>
      </c>
      <c r="C423" s="75">
        <v>1160</v>
      </c>
      <c r="D423" s="85">
        <v>1160</v>
      </c>
      <c r="E423" s="75">
        <f>ПМУ!C437</f>
        <v>1275</v>
      </c>
      <c r="F423" s="85">
        <f>ПМУ!D437</f>
        <v>1275</v>
      </c>
      <c r="G423" s="5"/>
      <c r="I423" s="31">
        <f t="shared" si="116"/>
        <v>115</v>
      </c>
      <c r="J423" s="106">
        <f t="shared" si="117"/>
        <v>9.9137931034482651E-2</v>
      </c>
      <c r="K423" s="31">
        <f t="shared" si="118"/>
        <v>115</v>
      </c>
      <c r="L423" s="106">
        <f t="shared" si="119"/>
        <v>9.9137931034482651E-2</v>
      </c>
    </row>
    <row r="424" spans="1:12" s="6" customFormat="1" ht="15">
      <c r="A424" s="68" t="s">
        <v>842</v>
      </c>
      <c r="B424" s="68" t="s">
        <v>843</v>
      </c>
      <c r="C424" s="69"/>
      <c r="D424" s="70"/>
      <c r="E424" s="69"/>
      <c r="F424" s="70"/>
      <c r="G424" s="5"/>
      <c r="I424" s="69"/>
      <c r="J424" s="70"/>
      <c r="K424" s="69"/>
      <c r="L424" s="70"/>
    </row>
    <row r="425" spans="1:12" s="6" customFormat="1" ht="15">
      <c r="A425" s="71" t="s">
        <v>844</v>
      </c>
      <c r="B425" s="72" t="s">
        <v>845</v>
      </c>
      <c r="C425" s="75">
        <v>270</v>
      </c>
      <c r="D425" s="75">
        <v>270</v>
      </c>
      <c r="E425" s="75">
        <f>ПМУ!C440</f>
        <v>295</v>
      </c>
      <c r="F425" s="75">
        <f>ПМУ!D440</f>
        <v>295</v>
      </c>
      <c r="G425" s="5"/>
      <c r="H425" s="6">
        <v>295</v>
      </c>
      <c r="I425" s="31">
        <f t="shared" ref="I425:I456" si="120">E425-C425</f>
        <v>25</v>
      </c>
      <c r="J425" s="106">
        <f t="shared" ref="J425:J456" si="121">E425/C425-1</f>
        <v>9.259259259259256E-2</v>
      </c>
      <c r="K425" s="31">
        <f t="shared" ref="K425:K456" si="122">F425-D425</f>
        <v>25</v>
      </c>
      <c r="L425" s="106">
        <f t="shared" ref="L425:L456" si="123">F425/D425-1</f>
        <v>9.259259259259256E-2</v>
      </c>
    </row>
    <row r="426" spans="1:12" s="6" customFormat="1" ht="15">
      <c r="A426" s="53" t="s">
        <v>846</v>
      </c>
      <c r="B426" s="72" t="s">
        <v>847</v>
      </c>
      <c r="C426" s="75">
        <v>340</v>
      </c>
      <c r="D426" s="75">
        <v>340</v>
      </c>
      <c r="E426" s="75">
        <f>ПМУ!C441</f>
        <v>375</v>
      </c>
      <c r="F426" s="75">
        <f>ПМУ!D441</f>
        <v>375</v>
      </c>
      <c r="G426" s="5"/>
      <c r="I426" s="31">
        <f t="shared" si="120"/>
        <v>35</v>
      </c>
      <c r="J426" s="106">
        <f t="shared" si="121"/>
        <v>0.10294117647058831</v>
      </c>
      <c r="K426" s="31">
        <f t="shared" si="122"/>
        <v>35</v>
      </c>
      <c r="L426" s="106">
        <f t="shared" si="123"/>
        <v>0.10294117647058831</v>
      </c>
    </row>
    <row r="427" spans="1:12" s="6" customFormat="1" ht="15">
      <c r="A427" s="71" t="s">
        <v>848</v>
      </c>
      <c r="B427" s="72" t="s">
        <v>849</v>
      </c>
      <c r="C427" s="75">
        <v>340</v>
      </c>
      <c r="D427" s="75">
        <v>340</v>
      </c>
      <c r="E427" s="75">
        <f>ПМУ!C442</f>
        <v>375</v>
      </c>
      <c r="F427" s="75">
        <f>ПМУ!D442</f>
        <v>375</v>
      </c>
      <c r="G427" s="5"/>
      <c r="H427" s="6">
        <v>485</v>
      </c>
      <c r="I427" s="31">
        <f t="shared" si="120"/>
        <v>35</v>
      </c>
      <c r="J427" s="106">
        <f t="shared" si="121"/>
        <v>0.10294117647058831</v>
      </c>
      <c r="K427" s="31">
        <f t="shared" si="122"/>
        <v>35</v>
      </c>
      <c r="L427" s="106">
        <f t="shared" si="123"/>
        <v>0.10294117647058831</v>
      </c>
    </row>
    <row r="428" spans="1:12" s="6" customFormat="1" ht="15">
      <c r="A428" s="71" t="s">
        <v>850</v>
      </c>
      <c r="B428" s="72" t="s">
        <v>851</v>
      </c>
      <c r="C428" s="75">
        <v>360</v>
      </c>
      <c r="D428" s="75">
        <v>360</v>
      </c>
      <c r="E428" s="75">
        <f>ПМУ!C443</f>
        <v>395</v>
      </c>
      <c r="F428" s="75">
        <f>ПМУ!D443</f>
        <v>395</v>
      </c>
      <c r="G428" s="5"/>
      <c r="H428" s="6">
        <v>525</v>
      </c>
      <c r="I428" s="31">
        <f t="shared" si="120"/>
        <v>35</v>
      </c>
      <c r="J428" s="106">
        <f t="shared" si="121"/>
        <v>9.7222222222222321E-2</v>
      </c>
      <c r="K428" s="31">
        <f t="shared" si="122"/>
        <v>35</v>
      </c>
      <c r="L428" s="106">
        <f t="shared" si="123"/>
        <v>9.7222222222222321E-2</v>
      </c>
    </row>
    <row r="429" spans="1:12" s="6" customFormat="1" ht="15">
      <c r="A429" s="53" t="s">
        <v>852</v>
      </c>
      <c r="B429" s="86" t="s">
        <v>853</v>
      </c>
      <c r="C429" s="75">
        <v>450</v>
      </c>
      <c r="D429" s="75">
        <v>450</v>
      </c>
      <c r="E429" s="75">
        <f>ПМУ!C444</f>
        <v>495</v>
      </c>
      <c r="F429" s="75">
        <f>ПМУ!D444</f>
        <v>495</v>
      </c>
      <c r="G429" s="5"/>
      <c r="H429" s="6">
        <v>735</v>
      </c>
      <c r="I429" s="31">
        <f t="shared" si="120"/>
        <v>45</v>
      </c>
      <c r="J429" s="106">
        <f t="shared" si="121"/>
        <v>0.10000000000000009</v>
      </c>
      <c r="K429" s="31">
        <f t="shared" si="122"/>
        <v>45</v>
      </c>
      <c r="L429" s="106">
        <f t="shared" si="123"/>
        <v>0.10000000000000009</v>
      </c>
    </row>
    <row r="430" spans="1:12" s="6" customFormat="1" ht="15">
      <c r="A430" s="71" t="s">
        <v>854</v>
      </c>
      <c r="B430" s="72" t="s">
        <v>855</v>
      </c>
      <c r="C430" s="75">
        <v>280</v>
      </c>
      <c r="D430" s="75">
        <v>280</v>
      </c>
      <c r="E430" s="75">
        <f>ПМУ!C445</f>
        <v>310</v>
      </c>
      <c r="F430" s="75">
        <f>ПМУ!D445</f>
        <v>310</v>
      </c>
      <c r="G430" s="5"/>
      <c r="H430" s="6">
        <v>315</v>
      </c>
      <c r="I430" s="31">
        <f t="shared" si="120"/>
        <v>30</v>
      </c>
      <c r="J430" s="106">
        <f t="shared" si="121"/>
        <v>0.10714285714285721</v>
      </c>
      <c r="K430" s="31">
        <f t="shared" si="122"/>
        <v>30</v>
      </c>
      <c r="L430" s="106">
        <f t="shared" si="123"/>
        <v>0.10714285714285721</v>
      </c>
    </row>
    <row r="431" spans="1:12" s="6" customFormat="1" ht="15">
      <c r="A431" s="71" t="s">
        <v>856</v>
      </c>
      <c r="B431" s="72" t="s">
        <v>857</v>
      </c>
      <c r="C431" s="75">
        <v>600</v>
      </c>
      <c r="D431" s="85">
        <v>600</v>
      </c>
      <c r="E431" s="75">
        <f>ПМУ!C446</f>
        <v>660</v>
      </c>
      <c r="F431" s="85">
        <f>ПМУ!D446</f>
        <v>660</v>
      </c>
      <c r="G431" s="5"/>
      <c r="H431" s="6">
        <v>630</v>
      </c>
      <c r="I431" s="31">
        <f t="shared" si="120"/>
        <v>60</v>
      </c>
      <c r="J431" s="106">
        <f t="shared" si="121"/>
        <v>0.10000000000000009</v>
      </c>
      <c r="K431" s="31">
        <f t="shared" si="122"/>
        <v>60</v>
      </c>
      <c r="L431" s="106">
        <f t="shared" si="123"/>
        <v>0.10000000000000009</v>
      </c>
    </row>
    <row r="432" spans="1:12" s="6" customFormat="1" ht="15">
      <c r="A432" s="71" t="s">
        <v>858</v>
      </c>
      <c r="B432" s="72" t="s">
        <v>859</v>
      </c>
      <c r="C432" s="75">
        <v>1225</v>
      </c>
      <c r="D432" s="75">
        <v>1225</v>
      </c>
      <c r="E432" s="75">
        <f>ПМУ!C447</f>
        <v>1350</v>
      </c>
      <c r="F432" s="75">
        <f>ПМУ!D447</f>
        <v>1350</v>
      </c>
      <c r="G432" s="5"/>
      <c r="I432" s="31">
        <f t="shared" si="120"/>
        <v>125</v>
      </c>
      <c r="J432" s="106">
        <f t="shared" si="121"/>
        <v>0.1020408163265305</v>
      </c>
      <c r="K432" s="31">
        <f t="shared" si="122"/>
        <v>125</v>
      </c>
      <c r="L432" s="106">
        <f t="shared" si="123"/>
        <v>0.1020408163265305</v>
      </c>
    </row>
    <row r="433" spans="1:12" s="6" customFormat="1" ht="15">
      <c r="A433" s="71" t="s">
        <v>860</v>
      </c>
      <c r="B433" s="72" t="s">
        <v>861</v>
      </c>
      <c r="C433" s="75">
        <v>240</v>
      </c>
      <c r="D433" s="75">
        <v>240</v>
      </c>
      <c r="E433" s="75">
        <f>ПМУ!C448</f>
        <v>265</v>
      </c>
      <c r="F433" s="75">
        <f>ПМУ!D448</f>
        <v>265</v>
      </c>
      <c r="G433" s="5"/>
      <c r="H433" s="6">
        <v>255</v>
      </c>
      <c r="I433" s="31">
        <f t="shared" si="120"/>
        <v>25</v>
      </c>
      <c r="J433" s="106">
        <f t="shared" si="121"/>
        <v>0.10416666666666674</v>
      </c>
      <c r="K433" s="31">
        <f t="shared" si="122"/>
        <v>25</v>
      </c>
      <c r="L433" s="106">
        <f t="shared" si="123"/>
        <v>0.10416666666666674</v>
      </c>
    </row>
    <row r="434" spans="1:12" s="6" customFormat="1" ht="15">
      <c r="A434" s="71" t="s">
        <v>862</v>
      </c>
      <c r="B434" s="72" t="s">
        <v>863</v>
      </c>
      <c r="C434" s="75">
        <v>240</v>
      </c>
      <c r="D434" s="75">
        <v>240</v>
      </c>
      <c r="E434" s="75">
        <f>ПМУ!C449</f>
        <v>265</v>
      </c>
      <c r="F434" s="75">
        <f>ПМУ!D449</f>
        <v>265</v>
      </c>
      <c r="G434" s="5"/>
      <c r="H434" s="6">
        <v>255</v>
      </c>
      <c r="I434" s="31">
        <f t="shared" si="120"/>
        <v>25</v>
      </c>
      <c r="J434" s="106">
        <f t="shared" si="121"/>
        <v>0.10416666666666674</v>
      </c>
      <c r="K434" s="31">
        <f t="shared" si="122"/>
        <v>25</v>
      </c>
      <c r="L434" s="106">
        <f t="shared" si="123"/>
        <v>0.10416666666666674</v>
      </c>
    </row>
    <row r="435" spans="1:12" s="6" customFormat="1" ht="15">
      <c r="A435" s="53" t="s">
        <v>864</v>
      </c>
      <c r="B435" s="86" t="s">
        <v>865</v>
      </c>
      <c r="C435" s="75">
        <v>220</v>
      </c>
      <c r="D435" s="75">
        <v>220</v>
      </c>
      <c r="E435" s="75">
        <f>ПМУ!C450</f>
        <v>240</v>
      </c>
      <c r="F435" s="75">
        <f>ПМУ!D450</f>
        <v>240</v>
      </c>
      <c r="G435" s="5"/>
      <c r="H435" s="6">
        <v>580</v>
      </c>
      <c r="I435" s="31">
        <f t="shared" si="120"/>
        <v>20</v>
      </c>
      <c r="J435" s="106">
        <f t="shared" si="121"/>
        <v>9.0909090909090828E-2</v>
      </c>
      <c r="K435" s="31">
        <f t="shared" si="122"/>
        <v>20</v>
      </c>
      <c r="L435" s="106">
        <f t="shared" si="123"/>
        <v>9.0909090909090828E-2</v>
      </c>
    </row>
    <row r="436" spans="1:12" s="6" customFormat="1" ht="15">
      <c r="A436" s="53" t="s">
        <v>866</v>
      </c>
      <c r="B436" s="86" t="s">
        <v>867</v>
      </c>
      <c r="C436" s="75">
        <v>520</v>
      </c>
      <c r="D436" s="75">
        <v>520</v>
      </c>
      <c r="E436" s="75">
        <f>ПМУ!C451</f>
        <v>570</v>
      </c>
      <c r="F436" s="75">
        <f>ПМУ!D451</f>
        <v>570</v>
      </c>
      <c r="G436" s="5"/>
      <c r="H436" s="6">
        <v>630</v>
      </c>
      <c r="I436" s="31">
        <f t="shared" si="120"/>
        <v>50</v>
      </c>
      <c r="J436" s="106">
        <f t="shared" si="121"/>
        <v>9.6153846153846256E-2</v>
      </c>
      <c r="K436" s="31">
        <f t="shared" si="122"/>
        <v>50</v>
      </c>
      <c r="L436" s="106">
        <f t="shared" si="123"/>
        <v>9.6153846153846256E-2</v>
      </c>
    </row>
    <row r="437" spans="1:12" s="6" customFormat="1" ht="15">
      <c r="A437" s="71" t="s">
        <v>868</v>
      </c>
      <c r="B437" s="72" t="s">
        <v>869</v>
      </c>
      <c r="C437" s="75">
        <v>220</v>
      </c>
      <c r="D437" s="75">
        <v>220</v>
      </c>
      <c r="E437" s="75">
        <f>ПМУ!C452</f>
        <v>240</v>
      </c>
      <c r="F437" s="75">
        <f>ПМУ!D452</f>
        <v>240</v>
      </c>
      <c r="G437" s="5"/>
      <c r="H437" s="6">
        <v>210</v>
      </c>
      <c r="I437" s="31">
        <f t="shared" si="120"/>
        <v>20</v>
      </c>
      <c r="J437" s="106">
        <f t="shared" si="121"/>
        <v>9.0909090909090828E-2</v>
      </c>
      <c r="K437" s="31">
        <f t="shared" si="122"/>
        <v>20</v>
      </c>
      <c r="L437" s="106">
        <f t="shared" si="123"/>
        <v>9.0909090909090828E-2</v>
      </c>
    </row>
    <row r="438" spans="1:12" s="6" customFormat="1" ht="15">
      <c r="A438" s="71" t="s">
        <v>870</v>
      </c>
      <c r="B438" s="72" t="s">
        <v>871</v>
      </c>
      <c r="C438" s="75">
        <v>180</v>
      </c>
      <c r="D438" s="75">
        <v>180</v>
      </c>
      <c r="E438" s="75">
        <f>ПМУ!C453</f>
        <v>200</v>
      </c>
      <c r="F438" s="75">
        <f>ПМУ!D453</f>
        <v>200</v>
      </c>
      <c r="G438" s="5"/>
      <c r="H438" s="6">
        <v>315</v>
      </c>
      <c r="I438" s="31">
        <f t="shared" si="120"/>
        <v>20</v>
      </c>
      <c r="J438" s="106">
        <f t="shared" si="121"/>
        <v>0.11111111111111116</v>
      </c>
      <c r="K438" s="31">
        <f t="shared" si="122"/>
        <v>20</v>
      </c>
      <c r="L438" s="106">
        <f t="shared" si="123"/>
        <v>0.11111111111111116</v>
      </c>
    </row>
    <row r="439" spans="1:12" s="6" customFormat="1" ht="30">
      <c r="A439" s="71" t="s">
        <v>872</v>
      </c>
      <c r="B439" s="72" t="s">
        <v>873</v>
      </c>
      <c r="C439" s="75">
        <v>610</v>
      </c>
      <c r="D439" s="75">
        <v>610</v>
      </c>
      <c r="E439" s="75">
        <f>ПМУ!C454</f>
        <v>670</v>
      </c>
      <c r="F439" s="75">
        <f>ПМУ!D454</f>
        <v>670</v>
      </c>
      <c r="G439" s="5"/>
      <c r="H439" s="6">
        <v>400</v>
      </c>
      <c r="I439" s="31">
        <f t="shared" si="120"/>
        <v>60</v>
      </c>
      <c r="J439" s="106">
        <f t="shared" si="121"/>
        <v>9.8360655737705027E-2</v>
      </c>
      <c r="K439" s="31">
        <f t="shared" si="122"/>
        <v>60</v>
      </c>
      <c r="L439" s="106">
        <f t="shared" si="123"/>
        <v>9.8360655737705027E-2</v>
      </c>
    </row>
    <row r="440" spans="1:12" s="6" customFormat="1" ht="45">
      <c r="A440" s="71" t="s">
        <v>874</v>
      </c>
      <c r="B440" s="72" t="s">
        <v>875</v>
      </c>
      <c r="C440" s="75">
        <v>2500</v>
      </c>
      <c r="D440" s="85">
        <v>2500</v>
      </c>
      <c r="E440" s="75">
        <f>ПМУ!C455</f>
        <v>2750</v>
      </c>
      <c r="F440" s="85">
        <f>ПМУ!D455</f>
        <v>2750</v>
      </c>
      <c r="G440" s="5"/>
      <c r="H440" s="6">
        <v>1680</v>
      </c>
      <c r="I440" s="31">
        <f t="shared" si="120"/>
        <v>250</v>
      </c>
      <c r="J440" s="106">
        <f t="shared" si="121"/>
        <v>0.10000000000000009</v>
      </c>
      <c r="K440" s="31">
        <f t="shared" si="122"/>
        <v>250</v>
      </c>
      <c r="L440" s="106">
        <f t="shared" si="123"/>
        <v>0.10000000000000009</v>
      </c>
    </row>
    <row r="441" spans="1:12" s="6" customFormat="1" ht="15">
      <c r="A441" s="71" t="s">
        <v>876</v>
      </c>
      <c r="B441" s="72" t="s">
        <v>877</v>
      </c>
      <c r="C441" s="75">
        <v>190</v>
      </c>
      <c r="D441" s="75">
        <v>190</v>
      </c>
      <c r="E441" s="75">
        <f>ПМУ!C456</f>
        <v>210</v>
      </c>
      <c r="F441" s="75">
        <f>ПМУ!D456</f>
        <v>210</v>
      </c>
      <c r="G441" s="5"/>
      <c r="H441" s="6">
        <v>525</v>
      </c>
      <c r="I441" s="31">
        <f t="shared" si="120"/>
        <v>20</v>
      </c>
      <c r="J441" s="106">
        <f t="shared" si="121"/>
        <v>0.10526315789473695</v>
      </c>
      <c r="K441" s="31">
        <f t="shared" si="122"/>
        <v>20</v>
      </c>
      <c r="L441" s="106">
        <f t="shared" si="123"/>
        <v>0.10526315789473695</v>
      </c>
    </row>
    <row r="442" spans="1:12" s="6" customFormat="1" ht="15">
      <c r="A442" s="71" t="s">
        <v>878</v>
      </c>
      <c r="B442" s="72" t="s">
        <v>879</v>
      </c>
      <c r="C442" s="75">
        <v>270</v>
      </c>
      <c r="D442" s="75">
        <v>270</v>
      </c>
      <c r="E442" s="75">
        <f>ПМУ!C457</f>
        <v>295</v>
      </c>
      <c r="F442" s="75">
        <f>ПМУ!D457</f>
        <v>295</v>
      </c>
      <c r="G442" s="5"/>
      <c r="H442" s="6">
        <v>525</v>
      </c>
      <c r="I442" s="31">
        <f t="shared" si="120"/>
        <v>25</v>
      </c>
      <c r="J442" s="106">
        <f t="shared" si="121"/>
        <v>9.259259259259256E-2</v>
      </c>
      <c r="K442" s="31">
        <f t="shared" si="122"/>
        <v>25</v>
      </c>
      <c r="L442" s="106">
        <f t="shared" si="123"/>
        <v>9.259259259259256E-2</v>
      </c>
    </row>
    <row r="443" spans="1:12" s="6" customFormat="1" ht="15">
      <c r="A443" s="53" t="s">
        <v>880</v>
      </c>
      <c r="B443" s="86" t="s">
        <v>881</v>
      </c>
      <c r="C443" s="75">
        <v>330</v>
      </c>
      <c r="D443" s="75">
        <v>330</v>
      </c>
      <c r="E443" s="75">
        <f>ПМУ!C458</f>
        <v>365</v>
      </c>
      <c r="F443" s="75">
        <f>ПМУ!D458</f>
        <v>365</v>
      </c>
      <c r="G443" s="5"/>
      <c r="I443" s="31">
        <f t="shared" si="120"/>
        <v>35</v>
      </c>
      <c r="J443" s="106">
        <f t="shared" si="121"/>
        <v>0.10606060606060597</v>
      </c>
      <c r="K443" s="31">
        <f t="shared" si="122"/>
        <v>35</v>
      </c>
      <c r="L443" s="106">
        <f t="shared" si="123"/>
        <v>0.10606060606060597</v>
      </c>
    </row>
    <row r="444" spans="1:12" s="6" customFormat="1" ht="15">
      <c r="A444" s="53" t="s">
        <v>882</v>
      </c>
      <c r="B444" s="86" t="s">
        <v>883</v>
      </c>
      <c r="C444" s="75">
        <v>870</v>
      </c>
      <c r="D444" s="75">
        <v>870</v>
      </c>
      <c r="E444" s="75">
        <f>ПМУ!C459</f>
        <v>955</v>
      </c>
      <c r="F444" s="75">
        <f>ПМУ!D459</f>
        <v>955</v>
      </c>
      <c r="G444" s="5"/>
      <c r="I444" s="31">
        <f t="shared" si="120"/>
        <v>85</v>
      </c>
      <c r="J444" s="106">
        <f t="shared" si="121"/>
        <v>9.7701149425287293E-2</v>
      </c>
      <c r="K444" s="31">
        <f t="shared" si="122"/>
        <v>85</v>
      </c>
      <c r="L444" s="106">
        <f t="shared" si="123"/>
        <v>9.7701149425287293E-2</v>
      </c>
    </row>
    <row r="445" spans="1:12" s="6" customFormat="1" ht="15">
      <c r="A445" s="53" t="s">
        <v>884</v>
      </c>
      <c r="B445" s="86" t="s">
        <v>885</v>
      </c>
      <c r="C445" s="75">
        <v>700</v>
      </c>
      <c r="D445" s="75">
        <v>700</v>
      </c>
      <c r="E445" s="75">
        <f>ПМУ!C460</f>
        <v>770</v>
      </c>
      <c r="F445" s="75">
        <f>ПМУ!D460</f>
        <v>770</v>
      </c>
      <c r="G445" s="5"/>
      <c r="I445" s="31">
        <f t="shared" si="120"/>
        <v>70</v>
      </c>
      <c r="J445" s="106">
        <f t="shared" si="121"/>
        <v>0.10000000000000009</v>
      </c>
      <c r="K445" s="31">
        <f t="shared" si="122"/>
        <v>70</v>
      </c>
      <c r="L445" s="106">
        <f t="shared" si="123"/>
        <v>0.10000000000000009</v>
      </c>
    </row>
    <row r="446" spans="1:12" s="6" customFormat="1" ht="15">
      <c r="A446" s="53" t="s">
        <v>886</v>
      </c>
      <c r="B446" s="86" t="s">
        <v>887</v>
      </c>
      <c r="C446" s="75">
        <v>320</v>
      </c>
      <c r="D446" s="75">
        <v>320</v>
      </c>
      <c r="E446" s="75">
        <f>ПМУ!C461</f>
        <v>350</v>
      </c>
      <c r="F446" s="75">
        <f>ПМУ!D461</f>
        <v>350</v>
      </c>
      <c r="G446" s="5"/>
      <c r="I446" s="31">
        <f t="shared" si="120"/>
        <v>30</v>
      </c>
      <c r="J446" s="106">
        <f t="shared" si="121"/>
        <v>9.375E-2</v>
      </c>
      <c r="K446" s="31">
        <f t="shared" si="122"/>
        <v>30</v>
      </c>
      <c r="L446" s="106">
        <f t="shared" si="123"/>
        <v>9.375E-2</v>
      </c>
    </row>
    <row r="447" spans="1:12" s="6" customFormat="1" ht="15">
      <c r="A447" s="53" t="s">
        <v>888</v>
      </c>
      <c r="B447" s="86" t="s">
        <v>889</v>
      </c>
      <c r="C447" s="75">
        <v>210</v>
      </c>
      <c r="D447" s="75">
        <v>210</v>
      </c>
      <c r="E447" s="75">
        <f>ПМУ!C462</f>
        <v>230</v>
      </c>
      <c r="F447" s="75">
        <f>ПМУ!D462</f>
        <v>230</v>
      </c>
      <c r="G447" s="5"/>
      <c r="H447" s="6">
        <v>580</v>
      </c>
      <c r="I447" s="31">
        <f t="shared" si="120"/>
        <v>20</v>
      </c>
      <c r="J447" s="106">
        <f t="shared" si="121"/>
        <v>9.5238095238095344E-2</v>
      </c>
      <c r="K447" s="31">
        <f t="shared" si="122"/>
        <v>20</v>
      </c>
      <c r="L447" s="106">
        <f t="shared" si="123"/>
        <v>9.5238095238095344E-2</v>
      </c>
    </row>
    <row r="448" spans="1:12" s="6" customFormat="1" ht="15">
      <c r="A448" s="53" t="s">
        <v>890</v>
      </c>
      <c r="B448" s="36" t="s">
        <v>891</v>
      </c>
      <c r="C448" s="75">
        <v>350</v>
      </c>
      <c r="D448" s="75">
        <v>350</v>
      </c>
      <c r="E448" s="75">
        <f>ПМУ!C463</f>
        <v>385</v>
      </c>
      <c r="F448" s="75">
        <f>ПМУ!D463</f>
        <v>385</v>
      </c>
      <c r="G448" s="5"/>
      <c r="H448" s="6">
        <v>590</v>
      </c>
      <c r="I448" s="31">
        <f t="shared" si="120"/>
        <v>35</v>
      </c>
      <c r="J448" s="106">
        <f t="shared" si="121"/>
        <v>0.10000000000000009</v>
      </c>
      <c r="K448" s="31">
        <f t="shared" si="122"/>
        <v>35</v>
      </c>
      <c r="L448" s="106">
        <f t="shared" si="123"/>
        <v>0.10000000000000009</v>
      </c>
    </row>
    <row r="449" spans="1:12" s="6" customFormat="1" ht="15">
      <c r="A449" s="71" t="s">
        <v>892</v>
      </c>
      <c r="B449" s="72" t="s">
        <v>893</v>
      </c>
      <c r="C449" s="75">
        <v>190</v>
      </c>
      <c r="D449" s="75">
        <v>190</v>
      </c>
      <c r="E449" s="75">
        <f>ПМУ!C464</f>
        <v>210</v>
      </c>
      <c r="F449" s="75">
        <f>ПМУ!D464</f>
        <v>210</v>
      </c>
      <c r="G449" s="5"/>
      <c r="H449" s="6">
        <v>505</v>
      </c>
      <c r="I449" s="31">
        <f t="shared" si="120"/>
        <v>20</v>
      </c>
      <c r="J449" s="106">
        <f t="shared" si="121"/>
        <v>0.10526315789473695</v>
      </c>
      <c r="K449" s="31">
        <f t="shared" si="122"/>
        <v>20</v>
      </c>
      <c r="L449" s="106">
        <f t="shared" si="123"/>
        <v>0.10526315789473695</v>
      </c>
    </row>
    <row r="450" spans="1:12" s="6" customFormat="1" ht="15">
      <c r="A450" s="71" t="s">
        <v>894</v>
      </c>
      <c r="B450" s="72" t="s">
        <v>895</v>
      </c>
      <c r="C450" s="75">
        <v>190</v>
      </c>
      <c r="D450" s="75">
        <v>190</v>
      </c>
      <c r="E450" s="75">
        <f>ПМУ!C465</f>
        <v>210</v>
      </c>
      <c r="F450" s="75">
        <f>ПМУ!D465</f>
        <v>210</v>
      </c>
      <c r="G450" s="5"/>
      <c r="H450" s="6">
        <v>315</v>
      </c>
      <c r="I450" s="31">
        <f t="shared" si="120"/>
        <v>20</v>
      </c>
      <c r="J450" s="106">
        <f t="shared" si="121"/>
        <v>0.10526315789473695</v>
      </c>
      <c r="K450" s="31">
        <f t="shared" si="122"/>
        <v>20</v>
      </c>
      <c r="L450" s="106">
        <f t="shared" si="123"/>
        <v>0.10526315789473695</v>
      </c>
    </row>
    <row r="451" spans="1:12" s="6" customFormat="1" ht="15">
      <c r="A451" s="71" t="s">
        <v>896</v>
      </c>
      <c r="B451" s="72" t="s">
        <v>897</v>
      </c>
      <c r="C451" s="75">
        <v>190</v>
      </c>
      <c r="D451" s="75">
        <v>190</v>
      </c>
      <c r="E451" s="75">
        <f>ПМУ!C466</f>
        <v>210</v>
      </c>
      <c r="F451" s="75">
        <f>ПМУ!D466</f>
        <v>210</v>
      </c>
      <c r="G451" s="5"/>
      <c r="I451" s="31">
        <f t="shared" si="120"/>
        <v>20</v>
      </c>
      <c r="J451" s="106">
        <f t="shared" si="121"/>
        <v>0.10526315789473695</v>
      </c>
      <c r="K451" s="31">
        <f t="shared" si="122"/>
        <v>20</v>
      </c>
      <c r="L451" s="106">
        <f t="shared" si="123"/>
        <v>0.10526315789473695</v>
      </c>
    </row>
    <row r="452" spans="1:12" s="6" customFormat="1" ht="15">
      <c r="A452" s="71" t="s">
        <v>898</v>
      </c>
      <c r="B452" s="72" t="s">
        <v>899</v>
      </c>
      <c r="C452" s="75">
        <v>490</v>
      </c>
      <c r="D452" s="75">
        <v>490</v>
      </c>
      <c r="E452" s="75">
        <f>ПМУ!C467</f>
        <v>540</v>
      </c>
      <c r="F452" s="75">
        <f>ПМУ!D467</f>
        <v>540</v>
      </c>
      <c r="G452" s="5"/>
      <c r="H452" s="6">
        <v>315</v>
      </c>
      <c r="I452" s="31">
        <f t="shared" si="120"/>
        <v>50</v>
      </c>
      <c r="J452" s="106">
        <f t="shared" si="121"/>
        <v>0.1020408163265305</v>
      </c>
      <c r="K452" s="31">
        <f t="shared" si="122"/>
        <v>50</v>
      </c>
      <c r="L452" s="106">
        <f t="shared" si="123"/>
        <v>0.1020408163265305</v>
      </c>
    </row>
    <row r="453" spans="1:12" s="6" customFormat="1" ht="15">
      <c r="A453" s="71" t="s">
        <v>900</v>
      </c>
      <c r="B453" s="72" t="s">
        <v>901</v>
      </c>
      <c r="C453" s="75">
        <v>600</v>
      </c>
      <c r="D453" s="75">
        <v>600</v>
      </c>
      <c r="E453" s="75">
        <f>ПМУ!C468</f>
        <v>660</v>
      </c>
      <c r="F453" s="75">
        <f>ПМУ!D468</f>
        <v>660</v>
      </c>
      <c r="G453" s="5"/>
      <c r="H453" s="6">
        <v>315</v>
      </c>
      <c r="I453" s="31">
        <f t="shared" si="120"/>
        <v>60</v>
      </c>
      <c r="J453" s="106">
        <f t="shared" si="121"/>
        <v>0.10000000000000009</v>
      </c>
      <c r="K453" s="31">
        <f t="shared" si="122"/>
        <v>60</v>
      </c>
      <c r="L453" s="106">
        <f t="shared" si="123"/>
        <v>0.10000000000000009</v>
      </c>
    </row>
    <row r="454" spans="1:12" s="6" customFormat="1" ht="15">
      <c r="A454" s="71" t="s">
        <v>902</v>
      </c>
      <c r="B454" s="72" t="s">
        <v>903</v>
      </c>
      <c r="C454" s="75">
        <v>160</v>
      </c>
      <c r="D454" s="75">
        <v>160</v>
      </c>
      <c r="E454" s="75">
        <f>ПМУ!C469</f>
        <v>175</v>
      </c>
      <c r="F454" s="75">
        <f>ПМУ!D469</f>
        <v>175</v>
      </c>
      <c r="G454" s="5"/>
      <c r="H454" s="6">
        <v>210</v>
      </c>
      <c r="I454" s="31">
        <f t="shared" si="120"/>
        <v>15</v>
      </c>
      <c r="J454" s="106">
        <f t="shared" si="121"/>
        <v>9.375E-2</v>
      </c>
      <c r="K454" s="31">
        <f t="shared" si="122"/>
        <v>15</v>
      </c>
      <c r="L454" s="106">
        <f t="shared" si="123"/>
        <v>9.375E-2</v>
      </c>
    </row>
    <row r="455" spans="1:12" s="6" customFormat="1" ht="15">
      <c r="A455" s="53" t="s">
        <v>904</v>
      </c>
      <c r="B455" s="36" t="s">
        <v>905</v>
      </c>
      <c r="C455" s="75">
        <v>550</v>
      </c>
      <c r="D455" s="75">
        <v>550</v>
      </c>
      <c r="E455" s="75">
        <f>ПМУ!C470</f>
        <v>605</v>
      </c>
      <c r="F455" s="75">
        <f>ПМУ!D470</f>
        <v>605</v>
      </c>
      <c r="G455" s="5"/>
      <c r="I455" s="31">
        <f t="shared" si="120"/>
        <v>55</v>
      </c>
      <c r="J455" s="106">
        <f t="shared" si="121"/>
        <v>0.10000000000000009</v>
      </c>
      <c r="K455" s="31">
        <f t="shared" si="122"/>
        <v>55</v>
      </c>
      <c r="L455" s="106">
        <f t="shared" si="123"/>
        <v>0.10000000000000009</v>
      </c>
    </row>
    <row r="456" spans="1:12" s="6" customFormat="1" ht="15">
      <c r="A456" s="71" t="s">
        <v>906</v>
      </c>
      <c r="B456" s="72" t="s">
        <v>907</v>
      </c>
      <c r="C456" s="75">
        <v>220</v>
      </c>
      <c r="D456" s="75">
        <v>220</v>
      </c>
      <c r="E456" s="75">
        <f>ПМУ!C471</f>
        <v>240</v>
      </c>
      <c r="F456" s="75">
        <f>ПМУ!D471</f>
        <v>240</v>
      </c>
      <c r="G456" s="5"/>
      <c r="H456" s="6">
        <v>190</v>
      </c>
      <c r="I456" s="31">
        <f t="shared" si="120"/>
        <v>20</v>
      </c>
      <c r="J456" s="106">
        <f t="shared" si="121"/>
        <v>9.0909090909090828E-2</v>
      </c>
      <c r="K456" s="31">
        <f t="shared" si="122"/>
        <v>20</v>
      </c>
      <c r="L456" s="106">
        <f t="shared" si="123"/>
        <v>9.0909090909090828E-2</v>
      </c>
    </row>
    <row r="457" spans="1:12" s="6" customFormat="1" ht="15">
      <c r="A457" s="71" t="s">
        <v>908</v>
      </c>
      <c r="B457" s="72" t="s">
        <v>909</v>
      </c>
      <c r="C457" s="75">
        <v>1000</v>
      </c>
      <c r="D457" s="85">
        <v>1000</v>
      </c>
      <c r="E457" s="75">
        <f>ПМУ!C472</f>
        <v>1100</v>
      </c>
      <c r="F457" s="85">
        <f>ПМУ!D472</f>
        <v>1100</v>
      </c>
      <c r="G457" s="5"/>
      <c r="I457" s="31">
        <f t="shared" ref="I457:I475" si="124">E457-C457</f>
        <v>100</v>
      </c>
      <c r="J457" s="106">
        <f t="shared" ref="J457:J475" si="125">E457/C457-1</f>
        <v>0.10000000000000009</v>
      </c>
      <c r="K457" s="31">
        <f t="shared" ref="K457:K475" si="126">F457-D457</f>
        <v>100</v>
      </c>
      <c r="L457" s="106">
        <f t="shared" ref="L457:L475" si="127">F457/D457-1</f>
        <v>0.10000000000000009</v>
      </c>
    </row>
    <row r="458" spans="1:12" s="6" customFormat="1" ht="15">
      <c r="A458" s="53" t="s">
        <v>910</v>
      </c>
      <c r="B458" s="36" t="s">
        <v>911</v>
      </c>
      <c r="C458" s="75">
        <v>590</v>
      </c>
      <c r="D458" s="85">
        <v>590</v>
      </c>
      <c r="E458" s="75">
        <f>ПМУ!C473</f>
        <v>650</v>
      </c>
      <c r="F458" s="85">
        <f>ПМУ!D473</f>
        <v>650</v>
      </c>
      <c r="G458" s="5"/>
      <c r="H458" s="6">
        <v>630</v>
      </c>
      <c r="I458" s="31">
        <f t="shared" si="124"/>
        <v>60</v>
      </c>
      <c r="J458" s="106">
        <f t="shared" si="125"/>
        <v>0.10169491525423724</v>
      </c>
      <c r="K458" s="31">
        <f t="shared" si="126"/>
        <v>60</v>
      </c>
      <c r="L458" s="106">
        <f t="shared" si="127"/>
        <v>0.10169491525423724</v>
      </c>
    </row>
    <row r="459" spans="1:12" s="6" customFormat="1" ht="15">
      <c r="A459" s="53" t="s">
        <v>912</v>
      </c>
      <c r="B459" s="86" t="s">
        <v>913</v>
      </c>
      <c r="C459" s="75">
        <v>340</v>
      </c>
      <c r="D459" s="75">
        <v>340</v>
      </c>
      <c r="E459" s="75">
        <f>ПМУ!C474</f>
        <v>375</v>
      </c>
      <c r="F459" s="75">
        <f>ПМУ!D474</f>
        <v>375</v>
      </c>
      <c r="G459" s="5"/>
      <c r="I459" s="31">
        <f t="shared" si="124"/>
        <v>35</v>
      </c>
      <c r="J459" s="106">
        <f t="shared" si="125"/>
        <v>0.10294117647058831</v>
      </c>
      <c r="K459" s="31">
        <f t="shared" si="126"/>
        <v>35</v>
      </c>
      <c r="L459" s="106">
        <f t="shared" si="127"/>
        <v>0.10294117647058831</v>
      </c>
    </row>
    <row r="460" spans="1:12" s="6" customFormat="1" ht="15">
      <c r="A460" s="71" t="s">
        <v>914</v>
      </c>
      <c r="B460" s="72" t="s">
        <v>915</v>
      </c>
      <c r="C460" s="75">
        <v>220</v>
      </c>
      <c r="D460" s="75">
        <v>220</v>
      </c>
      <c r="E460" s="75">
        <f>ПМУ!C475</f>
        <v>240</v>
      </c>
      <c r="F460" s="75">
        <f>ПМУ!D475</f>
        <v>240</v>
      </c>
      <c r="G460" s="5"/>
      <c r="H460" s="6">
        <v>525</v>
      </c>
      <c r="I460" s="31">
        <f t="shared" si="124"/>
        <v>20</v>
      </c>
      <c r="J460" s="106">
        <f t="shared" si="125"/>
        <v>9.0909090909090828E-2</v>
      </c>
      <c r="K460" s="31">
        <f t="shared" si="126"/>
        <v>20</v>
      </c>
      <c r="L460" s="106">
        <f t="shared" si="127"/>
        <v>9.0909090909090828E-2</v>
      </c>
    </row>
    <row r="461" spans="1:12" s="6" customFormat="1" ht="15">
      <c r="A461" s="53" t="s">
        <v>916</v>
      </c>
      <c r="B461" s="26" t="s">
        <v>917</v>
      </c>
      <c r="C461" s="75">
        <v>350</v>
      </c>
      <c r="D461" s="75">
        <v>350</v>
      </c>
      <c r="E461" s="75">
        <f>ПМУ!C476</f>
        <v>385</v>
      </c>
      <c r="F461" s="75">
        <f>ПМУ!D476</f>
        <v>385</v>
      </c>
      <c r="G461" s="5"/>
      <c r="I461" s="31">
        <f t="shared" si="124"/>
        <v>35</v>
      </c>
      <c r="J461" s="106">
        <f t="shared" si="125"/>
        <v>0.10000000000000009</v>
      </c>
      <c r="K461" s="31">
        <f t="shared" si="126"/>
        <v>35</v>
      </c>
      <c r="L461" s="106">
        <f t="shared" si="127"/>
        <v>0.10000000000000009</v>
      </c>
    </row>
    <row r="462" spans="1:12" s="6" customFormat="1" ht="15">
      <c r="A462" s="71" t="s">
        <v>918</v>
      </c>
      <c r="B462" s="72" t="s">
        <v>919</v>
      </c>
      <c r="C462" s="75">
        <v>190</v>
      </c>
      <c r="D462" s="75">
        <v>190</v>
      </c>
      <c r="E462" s="75">
        <f>ПМУ!C477</f>
        <v>210</v>
      </c>
      <c r="F462" s="75">
        <f>ПМУ!D477</f>
        <v>210</v>
      </c>
      <c r="G462" s="5"/>
      <c r="I462" s="31">
        <f t="shared" si="124"/>
        <v>20</v>
      </c>
      <c r="J462" s="106">
        <f t="shared" si="125"/>
        <v>0.10526315789473695</v>
      </c>
      <c r="K462" s="31">
        <f t="shared" si="126"/>
        <v>20</v>
      </c>
      <c r="L462" s="106">
        <f t="shared" si="127"/>
        <v>0.10526315789473695</v>
      </c>
    </row>
    <row r="463" spans="1:12" s="6" customFormat="1" ht="30">
      <c r="A463" s="71" t="s">
        <v>920</v>
      </c>
      <c r="B463" s="72" t="s">
        <v>921</v>
      </c>
      <c r="C463" s="75">
        <v>250</v>
      </c>
      <c r="D463" s="75">
        <v>250</v>
      </c>
      <c r="E463" s="75">
        <f>ПМУ!C478</f>
        <v>275</v>
      </c>
      <c r="F463" s="75">
        <f>ПМУ!D478</f>
        <v>275</v>
      </c>
      <c r="G463" s="5"/>
      <c r="I463" s="31">
        <f t="shared" si="124"/>
        <v>25</v>
      </c>
      <c r="J463" s="106">
        <f t="shared" si="125"/>
        <v>0.10000000000000009</v>
      </c>
      <c r="K463" s="31">
        <f t="shared" si="126"/>
        <v>25</v>
      </c>
      <c r="L463" s="106">
        <f t="shared" si="127"/>
        <v>0.10000000000000009</v>
      </c>
    </row>
    <row r="464" spans="1:12" s="6" customFormat="1" ht="30">
      <c r="A464" s="71" t="s">
        <v>922</v>
      </c>
      <c r="B464" s="72" t="s">
        <v>923</v>
      </c>
      <c r="C464" s="75">
        <v>270</v>
      </c>
      <c r="D464" s="75">
        <v>270</v>
      </c>
      <c r="E464" s="75">
        <f>ПМУ!C479</f>
        <v>295</v>
      </c>
      <c r="F464" s="75">
        <f>ПМУ!D479</f>
        <v>295</v>
      </c>
      <c r="G464" s="5"/>
      <c r="I464" s="31">
        <f t="shared" si="124"/>
        <v>25</v>
      </c>
      <c r="J464" s="106">
        <f t="shared" si="125"/>
        <v>9.259259259259256E-2</v>
      </c>
      <c r="K464" s="31">
        <f t="shared" si="126"/>
        <v>25</v>
      </c>
      <c r="L464" s="106">
        <f t="shared" si="127"/>
        <v>9.259259259259256E-2</v>
      </c>
    </row>
    <row r="465" spans="1:12" s="6" customFormat="1" ht="15">
      <c r="A465" s="53" t="s">
        <v>924</v>
      </c>
      <c r="B465" s="36" t="s">
        <v>925</v>
      </c>
      <c r="C465" s="75">
        <v>300</v>
      </c>
      <c r="D465" s="75">
        <v>300</v>
      </c>
      <c r="E465" s="75">
        <f>ПМУ!C480</f>
        <v>330</v>
      </c>
      <c r="F465" s="75">
        <f>ПМУ!D480</f>
        <v>330</v>
      </c>
      <c r="G465" s="5"/>
      <c r="I465" s="31">
        <f t="shared" si="124"/>
        <v>30</v>
      </c>
      <c r="J465" s="106">
        <f t="shared" si="125"/>
        <v>0.10000000000000009</v>
      </c>
      <c r="K465" s="31">
        <f t="shared" si="126"/>
        <v>30</v>
      </c>
      <c r="L465" s="106">
        <f t="shared" si="127"/>
        <v>0.10000000000000009</v>
      </c>
    </row>
    <row r="466" spans="1:12" s="6" customFormat="1" ht="15">
      <c r="A466" s="71" t="s">
        <v>926</v>
      </c>
      <c r="B466" s="72" t="s">
        <v>927</v>
      </c>
      <c r="C466" s="75">
        <v>250</v>
      </c>
      <c r="D466" s="75">
        <v>250</v>
      </c>
      <c r="E466" s="75">
        <f>ПМУ!C481</f>
        <v>275</v>
      </c>
      <c r="F466" s="75">
        <f>ПМУ!D481</f>
        <v>275</v>
      </c>
      <c r="G466" s="5"/>
      <c r="H466" s="6">
        <v>475</v>
      </c>
      <c r="I466" s="31">
        <f t="shared" si="124"/>
        <v>25</v>
      </c>
      <c r="J466" s="106">
        <f t="shared" si="125"/>
        <v>0.10000000000000009</v>
      </c>
      <c r="K466" s="31">
        <f t="shared" si="126"/>
        <v>25</v>
      </c>
      <c r="L466" s="106">
        <f t="shared" si="127"/>
        <v>0.10000000000000009</v>
      </c>
    </row>
    <row r="467" spans="1:12" s="6" customFormat="1" ht="15">
      <c r="A467" s="76" t="s">
        <v>928</v>
      </c>
      <c r="B467" s="77" t="s">
        <v>929</v>
      </c>
      <c r="C467" s="75">
        <v>240</v>
      </c>
      <c r="D467" s="75">
        <v>240</v>
      </c>
      <c r="E467" s="75">
        <f>ПМУ!C482</f>
        <v>265</v>
      </c>
      <c r="F467" s="75">
        <f>ПМУ!D482</f>
        <v>265</v>
      </c>
      <c r="G467" s="5"/>
      <c r="H467" s="6">
        <v>475</v>
      </c>
      <c r="I467" s="31">
        <f t="shared" si="124"/>
        <v>25</v>
      </c>
      <c r="J467" s="106">
        <f t="shared" si="125"/>
        <v>0.10416666666666674</v>
      </c>
      <c r="K467" s="31">
        <f t="shared" si="126"/>
        <v>25</v>
      </c>
      <c r="L467" s="106">
        <f t="shared" si="127"/>
        <v>0.10416666666666674</v>
      </c>
    </row>
    <row r="468" spans="1:12" s="6" customFormat="1" ht="15">
      <c r="A468" s="76" t="s">
        <v>930</v>
      </c>
      <c r="B468" s="77" t="s">
        <v>931</v>
      </c>
      <c r="C468" s="75">
        <v>270</v>
      </c>
      <c r="D468" s="75">
        <v>270</v>
      </c>
      <c r="E468" s="75">
        <f>ПМУ!C483</f>
        <v>295</v>
      </c>
      <c r="F468" s="75">
        <f>ПМУ!D483</f>
        <v>295</v>
      </c>
      <c r="G468" s="5"/>
      <c r="H468" s="6">
        <v>475</v>
      </c>
      <c r="I468" s="31">
        <f t="shared" si="124"/>
        <v>25</v>
      </c>
      <c r="J468" s="106">
        <f t="shared" si="125"/>
        <v>9.259259259259256E-2</v>
      </c>
      <c r="K468" s="31">
        <f t="shared" si="126"/>
        <v>25</v>
      </c>
      <c r="L468" s="106">
        <f t="shared" si="127"/>
        <v>9.259259259259256E-2</v>
      </c>
    </row>
    <row r="469" spans="1:12" s="6" customFormat="1" ht="15">
      <c r="A469" s="136" t="s">
        <v>840</v>
      </c>
      <c r="B469" s="114" t="s">
        <v>841</v>
      </c>
      <c r="C469" s="156">
        <v>950</v>
      </c>
      <c r="D469" s="166">
        <v>950</v>
      </c>
      <c r="E469" s="75">
        <f>ПМУ!C484</f>
        <v>1045</v>
      </c>
      <c r="F469" s="75">
        <f>ПМУ!D484</f>
        <v>1045</v>
      </c>
      <c r="G469" s="5"/>
      <c r="I469" s="31">
        <f t="shared" ref="I469" si="128">E469-C469</f>
        <v>95</v>
      </c>
      <c r="J469" s="106">
        <f t="shared" ref="J469" si="129">E469/C469-1</f>
        <v>0.10000000000000009</v>
      </c>
      <c r="K469" s="31">
        <f t="shared" ref="K469" si="130">F469-D469</f>
        <v>95</v>
      </c>
      <c r="L469" s="106">
        <f t="shared" ref="L469" si="131">F469/D469-1</f>
        <v>0.10000000000000009</v>
      </c>
    </row>
    <row r="470" spans="1:12" s="6" customFormat="1" ht="15">
      <c r="A470" s="71" t="s">
        <v>932</v>
      </c>
      <c r="B470" s="72" t="s">
        <v>933</v>
      </c>
      <c r="C470" s="75">
        <v>160</v>
      </c>
      <c r="D470" s="75">
        <v>160</v>
      </c>
      <c r="E470" s="75">
        <f>ПМУ!C485</f>
        <v>175</v>
      </c>
      <c r="F470" s="75">
        <f>ПМУ!D485</f>
        <v>175</v>
      </c>
      <c r="G470" s="5"/>
      <c r="I470" s="31">
        <f t="shared" si="124"/>
        <v>15</v>
      </c>
      <c r="J470" s="106">
        <f t="shared" si="125"/>
        <v>9.375E-2</v>
      </c>
      <c r="K470" s="31">
        <f t="shared" si="126"/>
        <v>15</v>
      </c>
      <c r="L470" s="106">
        <f t="shared" si="127"/>
        <v>9.375E-2</v>
      </c>
    </row>
    <row r="471" spans="1:12" s="6" customFormat="1" ht="15">
      <c r="A471" s="71" t="s">
        <v>934</v>
      </c>
      <c r="B471" s="72" t="s">
        <v>935</v>
      </c>
      <c r="C471" s="75">
        <v>160</v>
      </c>
      <c r="D471" s="75">
        <v>160</v>
      </c>
      <c r="E471" s="75">
        <f>ПМУ!C486</f>
        <v>175</v>
      </c>
      <c r="F471" s="75">
        <f>ПМУ!D486</f>
        <v>175</v>
      </c>
      <c r="G471" s="5"/>
      <c r="I471" s="31">
        <f t="shared" si="124"/>
        <v>15</v>
      </c>
      <c r="J471" s="106">
        <f t="shared" si="125"/>
        <v>9.375E-2</v>
      </c>
      <c r="K471" s="31">
        <f t="shared" si="126"/>
        <v>15</v>
      </c>
      <c r="L471" s="106">
        <f t="shared" si="127"/>
        <v>9.375E-2</v>
      </c>
    </row>
    <row r="472" spans="1:12" s="6" customFormat="1" ht="15">
      <c r="A472" s="53" t="s">
        <v>936</v>
      </c>
      <c r="B472" s="36" t="s">
        <v>937</v>
      </c>
      <c r="C472" s="75">
        <v>210</v>
      </c>
      <c r="D472" s="75">
        <v>210</v>
      </c>
      <c r="E472" s="75">
        <f>ПМУ!C487</f>
        <v>230</v>
      </c>
      <c r="F472" s="75">
        <f>ПМУ!D487</f>
        <v>230</v>
      </c>
      <c r="G472" s="5"/>
      <c r="I472" s="31">
        <f t="shared" si="124"/>
        <v>20</v>
      </c>
      <c r="J472" s="106">
        <f t="shared" si="125"/>
        <v>9.5238095238095344E-2</v>
      </c>
      <c r="K472" s="31">
        <f t="shared" si="126"/>
        <v>20</v>
      </c>
      <c r="L472" s="106">
        <f t="shared" si="127"/>
        <v>9.5238095238095344E-2</v>
      </c>
    </row>
    <row r="473" spans="1:12" s="6" customFormat="1" ht="15">
      <c r="A473" s="76" t="s">
        <v>938</v>
      </c>
      <c r="B473" s="77" t="s">
        <v>939</v>
      </c>
      <c r="C473" s="75">
        <v>330</v>
      </c>
      <c r="D473" s="75">
        <v>330</v>
      </c>
      <c r="E473" s="75">
        <f>ПМУ!C488</f>
        <v>365</v>
      </c>
      <c r="F473" s="75">
        <f>ПМУ!D488</f>
        <v>365</v>
      </c>
      <c r="G473" s="5"/>
      <c r="I473" s="31">
        <f t="shared" si="124"/>
        <v>35</v>
      </c>
      <c r="J473" s="106">
        <f t="shared" si="125"/>
        <v>0.10606060606060597</v>
      </c>
      <c r="K473" s="31">
        <f t="shared" si="126"/>
        <v>35</v>
      </c>
      <c r="L473" s="106">
        <f t="shared" si="127"/>
        <v>0.10606060606060597</v>
      </c>
    </row>
    <row r="474" spans="1:12" s="6" customFormat="1" ht="15">
      <c r="A474" s="71" t="s">
        <v>940</v>
      </c>
      <c r="B474" s="77" t="s">
        <v>941</v>
      </c>
      <c r="C474" s="75">
        <v>370</v>
      </c>
      <c r="D474" s="75">
        <v>370</v>
      </c>
      <c r="E474" s="75">
        <f>ПМУ!C489</f>
        <v>405</v>
      </c>
      <c r="F474" s="75">
        <f>ПМУ!D489</f>
        <v>405</v>
      </c>
      <c r="G474" s="5"/>
      <c r="I474" s="31">
        <f t="shared" si="124"/>
        <v>35</v>
      </c>
      <c r="J474" s="106">
        <f t="shared" si="125"/>
        <v>9.4594594594594517E-2</v>
      </c>
      <c r="K474" s="31">
        <f t="shared" si="126"/>
        <v>35</v>
      </c>
      <c r="L474" s="106">
        <f t="shared" si="127"/>
        <v>9.4594594594594517E-2</v>
      </c>
    </row>
    <row r="475" spans="1:12" s="6" customFormat="1" ht="15">
      <c r="A475" s="71" t="s">
        <v>942</v>
      </c>
      <c r="B475" s="77" t="s">
        <v>943</v>
      </c>
      <c r="C475" s="75">
        <v>240</v>
      </c>
      <c r="D475" s="75">
        <v>240</v>
      </c>
      <c r="E475" s="75">
        <f>ПМУ!C490</f>
        <v>265</v>
      </c>
      <c r="F475" s="75">
        <f>ПМУ!D490</f>
        <v>265</v>
      </c>
      <c r="G475" s="5"/>
      <c r="H475" s="6">
        <v>475</v>
      </c>
      <c r="I475" s="31">
        <f t="shared" si="124"/>
        <v>25</v>
      </c>
      <c r="J475" s="106">
        <f t="shared" si="125"/>
        <v>0.10416666666666674</v>
      </c>
      <c r="K475" s="31">
        <f t="shared" si="126"/>
        <v>25</v>
      </c>
      <c r="L475" s="106">
        <f t="shared" si="127"/>
        <v>0.10416666666666674</v>
      </c>
    </row>
    <row r="476" spans="1:12" s="6" customFormat="1" ht="15">
      <c r="A476" s="68" t="s">
        <v>944</v>
      </c>
      <c r="B476" s="88" t="s">
        <v>945</v>
      </c>
      <c r="C476" s="69"/>
      <c r="D476" s="69"/>
      <c r="E476" s="69"/>
      <c r="F476" s="69"/>
      <c r="G476" s="5"/>
      <c r="I476" s="69"/>
      <c r="J476" s="69"/>
      <c r="K476" s="69"/>
      <c r="L476" s="69"/>
    </row>
    <row r="477" spans="1:12" s="6" customFormat="1" ht="30">
      <c r="A477" s="53" t="s">
        <v>946</v>
      </c>
      <c r="B477" s="86" t="s">
        <v>947</v>
      </c>
      <c r="C477" s="75">
        <v>400</v>
      </c>
      <c r="D477" s="75">
        <v>400</v>
      </c>
      <c r="E477" s="75">
        <f>ПМУ!C492</f>
        <v>440</v>
      </c>
      <c r="F477" s="75">
        <f>ПМУ!D492</f>
        <v>440</v>
      </c>
      <c r="G477" s="5"/>
      <c r="I477" s="31">
        <f t="shared" ref="I477:I487" si="132">E477-C477</f>
        <v>40</v>
      </c>
      <c r="J477" s="106">
        <f t="shared" ref="J477:J487" si="133">E477/C477-1</f>
        <v>0.10000000000000009</v>
      </c>
      <c r="K477" s="31">
        <f t="shared" ref="K477:K487" si="134">F477-D477</f>
        <v>40</v>
      </c>
      <c r="L477" s="106">
        <f t="shared" ref="L477:L487" si="135">F477/D477-1</f>
        <v>0.10000000000000009</v>
      </c>
    </row>
    <row r="478" spans="1:12" s="6" customFormat="1" ht="30">
      <c r="A478" s="53" t="s">
        <v>948</v>
      </c>
      <c r="B478" s="86" t="s">
        <v>949</v>
      </c>
      <c r="C478" s="75">
        <v>400</v>
      </c>
      <c r="D478" s="75">
        <v>400</v>
      </c>
      <c r="E478" s="75">
        <f>ПМУ!C493</f>
        <v>440</v>
      </c>
      <c r="F478" s="75">
        <f>ПМУ!D493</f>
        <v>440</v>
      </c>
      <c r="G478" s="5"/>
      <c r="H478" s="6">
        <v>505</v>
      </c>
      <c r="I478" s="31">
        <f t="shared" si="132"/>
        <v>40</v>
      </c>
      <c r="J478" s="106">
        <f t="shared" si="133"/>
        <v>0.10000000000000009</v>
      </c>
      <c r="K478" s="31">
        <f t="shared" si="134"/>
        <v>40</v>
      </c>
      <c r="L478" s="106">
        <f t="shared" si="135"/>
        <v>0.10000000000000009</v>
      </c>
    </row>
    <row r="479" spans="1:12" s="6" customFormat="1" ht="15">
      <c r="A479" s="53" t="s">
        <v>950</v>
      </c>
      <c r="B479" s="86" t="s">
        <v>951</v>
      </c>
      <c r="C479" s="75">
        <v>400</v>
      </c>
      <c r="D479" s="75">
        <v>400</v>
      </c>
      <c r="E479" s="75">
        <f>ПМУ!C494</f>
        <v>440</v>
      </c>
      <c r="F479" s="75">
        <f>ПМУ!D494</f>
        <v>440</v>
      </c>
      <c r="G479" s="5"/>
      <c r="H479" s="6">
        <v>505</v>
      </c>
      <c r="I479" s="31">
        <f t="shared" si="132"/>
        <v>40</v>
      </c>
      <c r="J479" s="106">
        <f t="shared" si="133"/>
        <v>0.10000000000000009</v>
      </c>
      <c r="K479" s="31">
        <f t="shared" si="134"/>
        <v>40</v>
      </c>
      <c r="L479" s="106">
        <f t="shared" si="135"/>
        <v>0.10000000000000009</v>
      </c>
    </row>
    <row r="480" spans="1:12" s="6" customFormat="1" ht="30">
      <c r="A480" s="53" t="s">
        <v>952</v>
      </c>
      <c r="B480" s="86" t="s">
        <v>953</v>
      </c>
      <c r="C480" s="75">
        <v>400</v>
      </c>
      <c r="D480" s="75">
        <v>400</v>
      </c>
      <c r="E480" s="75">
        <f>ПМУ!C495</f>
        <v>440</v>
      </c>
      <c r="F480" s="75">
        <f>ПМУ!D495</f>
        <v>440</v>
      </c>
      <c r="G480" s="5"/>
      <c r="H480" s="6">
        <v>505</v>
      </c>
      <c r="I480" s="31">
        <f t="shared" si="132"/>
        <v>40</v>
      </c>
      <c r="J480" s="106">
        <f t="shared" si="133"/>
        <v>0.10000000000000009</v>
      </c>
      <c r="K480" s="31">
        <f t="shared" si="134"/>
        <v>40</v>
      </c>
      <c r="L480" s="106">
        <f t="shared" si="135"/>
        <v>0.10000000000000009</v>
      </c>
    </row>
    <row r="481" spans="1:12" s="6" customFormat="1" ht="30">
      <c r="A481" s="53" t="s">
        <v>954</v>
      </c>
      <c r="B481" s="86" t="s">
        <v>955</v>
      </c>
      <c r="C481" s="75">
        <v>350</v>
      </c>
      <c r="D481" s="75">
        <v>350</v>
      </c>
      <c r="E481" s="75">
        <f>ПМУ!C496</f>
        <v>385</v>
      </c>
      <c r="F481" s="75">
        <f>ПМУ!D496</f>
        <v>385</v>
      </c>
      <c r="G481" s="5"/>
      <c r="H481" s="6">
        <v>475</v>
      </c>
      <c r="I481" s="31">
        <f t="shared" si="132"/>
        <v>35</v>
      </c>
      <c r="J481" s="106">
        <f t="shared" si="133"/>
        <v>0.10000000000000009</v>
      </c>
      <c r="K481" s="31">
        <f t="shared" si="134"/>
        <v>35</v>
      </c>
      <c r="L481" s="106">
        <f t="shared" si="135"/>
        <v>0.10000000000000009</v>
      </c>
    </row>
    <row r="482" spans="1:12" s="6" customFormat="1" ht="30">
      <c r="A482" s="53" t="s">
        <v>956</v>
      </c>
      <c r="B482" s="26" t="s">
        <v>957</v>
      </c>
      <c r="C482" s="75">
        <v>460</v>
      </c>
      <c r="D482" s="75">
        <v>460</v>
      </c>
      <c r="E482" s="75">
        <f>ПМУ!C497</f>
        <v>505</v>
      </c>
      <c r="F482" s="75">
        <f>ПМУ!D497</f>
        <v>505</v>
      </c>
      <c r="G482" s="5"/>
      <c r="H482" s="6">
        <v>505</v>
      </c>
      <c r="I482" s="31">
        <f t="shared" si="132"/>
        <v>45</v>
      </c>
      <c r="J482" s="106">
        <f t="shared" si="133"/>
        <v>9.7826086956521729E-2</v>
      </c>
      <c r="K482" s="31">
        <f t="shared" si="134"/>
        <v>45</v>
      </c>
      <c r="L482" s="106">
        <f t="shared" si="135"/>
        <v>9.7826086956521729E-2</v>
      </c>
    </row>
    <row r="483" spans="1:12" s="6" customFormat="1" ht="30">
      <c r="A483" s="53" t="s">
        <v>958</v>
      </c>
      <c r="B483" s="86" t="s">
        <v>959</v>
      </c>
      <c r="C483" s="75">
        <v>1500</v>
      </c>
      <c r="D483" s="75">
        <v>1500</v>
      </c>
      <c r="E483" s="75">
        <f>ПМУ!C498</f>
        <v>1650</v>
      </c>
      <c r="F483" s="75">
        <f>ПМУ!D498</f>
        <v>1650</v>
      </c>
      <c r="G483" s="5"/>
      <c r="H483" s="6">
        <v>475</v>
      </c>
      <c r="I483" s="31">
        <f t="shared" si="132"/>
        <v>150</v>
      </c>
      <c r="J483" s="106">
        <f t="shared" si="133"/>
        <v>0.10000000000000009</v>
      </c>
      <c r="K483" s="31">
        <f t="shared" si="134"/>
        <v>150</v>
      </c>
      <c r="L483" s="106">
        <f t="shared" si="135"/>
        <v>0.10000000000000009</v>
      </c>
    </row>
    <row r="484" spans="1:12" s="6" customFormat="1" ht="15">
      <c r="A484" s="53" t="s">
        <v>960</v>
      </c>
      <c r="B484" s="26" t="s">
        <v>961</v>
      </c>
      <c r="C484" s="75">
        <v>730</v>
      </c>
      <c r="D484" s="75">
        <v>730</v>
      </c>
      <c r="E484" s="75">
        <f>ПМУ!C499</f>
        <v>805</v>
      </c>
      <c r="F484" s="75">
        <f>ПМУ!D499</f>
        <v>805</v>
      </c>
      <c r="G484" s="5"/>
      <c r="H484" s="6">
        <v>475</v>
      </c>
      <c r="I484" s="31">
        <f t="shared" si="132"/>
        <v>75</v>
      </c>
      <c r="J484" s="106">
        <f t="shared" si="133"/>
        <v>0.10273972602739723</v>
      </c>
      <c r="K484" s="31">
        <f t="shared" si="134"/>
        <v>75</v>
      </c>
      <c r="L484" s="106">
        <f t="shared" si="135"/>
        <v>0.10273972602739723</v>
      </c>
    </row>
    <row r="485" spans="1:12" s="6" customFormat="1" ht="30">
      <c r="A485" s="53" t="s">
        <v>962</v>
      </c>
      <c r="B485" s="86" t="s">
        <v>963</v>
      </c>
      <c r="C485" s="75">
        <v>1780</v>
      </c>
      <c r="D485" s="75">
        <v>1780</v>
      </c>
      <c r="E485" s="75">
        <f>ПМУ!C500</f>
        <v>1960</v>
      </c>
      <c r="F485" s="75">
        <f>ПМУ!D500</f>
        <v>1960</v>
      </c>
      <c r="G485" s="5"/>
      <c r="H485" s="6">
        <v>660</v>
      </c>
      <c r="I485" s="31">
        <f t="shared" si="132"/>
        <v>180</v>
      </c>
      <c r="J485" s="106">
        <f t="shared" si="133"/>
        <v>0.101123595505618</v>
      </c>
      <c r="K485" s="31">
        <f t="shared" si="134"/>
        <v>180</v>
      </c>
      <c r="L485" s="106">
        <f t="shared" si="135"/>
        <v>0.101123595505618</v>
      </c>
    </row>
    <row r="486" spans="1:12" s="6" customFormat="1" ht="15">
      <c r="A486" s="53" t="s">
        <v>964</v>
      </c>
      <c r="B486" s="86" t="s">
        <v>965</v>
      </c>
      <c r="C486" s="75">
        <v>520</v>
      </c>
      <c r="D486" s="75">
        <v>520</v>
      </c>
      <c r="E486" s="75">
        <f>ПМУ!C504</f>
        <v>570</v>
      </c>
      <c r="F486" s="75">
        <f>ПМУ!D504</f>
        <v>570</v>
      </c>
      <c r="G486" s="5"/>
      <c r="H486" s="6">
        <v>1050</v>
      </c>
      <c r="I486" s="31">
        <f t="shared" si="132"/>
        <v>50</v>
      </c>
      <c r="J486" s="106">
        <f t="shared" si="133"/>
        <v>9.6153846153846256E-2</v>
      </c>
      <c r="K486" s="31">
        <f t="shared" si="134"/>
        <v>50</v>
      </c>
      <c r="L486" s="106">
        <f t="shared" si="135"/>
        <v>9.6153846153846256E-2</v>
      </c>
    </row>
    <row r="487" spans="1:12" s="6" customFormat="1" ht="15">
      <c r="A487" s="53" t="s">
        <v>966</v>
      </c>
      <c r="B487" s="86" t="s">
        <v>967</v>
      </c>
      <c r="C487" s="75">
        <v>650</v>
      </c>
      <c r="D487" s="75">
        <v>650</v>
      </c>
      <c r="E487" s="75">
        <f>ПМУ!C505</f>
        <v>715</v>
      </c>
      <c r="F487" s="75">
        <f>ПМУ!D505</f>
        <v>715</v>
      </c>
      <c r="G487" s="5"/>
      <c r="H487" s="6">
        <v>915</v>
      </c>
      <c r="I487" s="31">
        <f t="shared" si="132"/>
        <v>65</v>
      </c>
      <c r="J487" s="106">
        <f t="shared" si="133"/>
        <v>0.10000000000000009</v>
      </c>
      <c r="K487" s="31">
        <f t="shared" si="134"/>
        <v>65</v>
      </c>
      <c r="L487" s="106">
        <f t="shared" si="135"/>
        <v>0.10000000000000009</v>
      </c>
    </row>
    <row r="488" spans="1:12" s="6" customFormat="1" ht="15">
      <c r="A488" s="68" t="s">
        <v>968</v>
      </c>
      <c r="B488" s="68" t="s">
        <v>969</v>
      </c>
      <c r="C488" s="69"/>
      <c r="D488" s="70"/>
      <c r="E488" s="69"/>
      <c r="F488" s="70"/>
      <c r="G488" s="5"/>
      <c r="I488" s="69"/>
      <c r="J488" s="70"/>
      <c r="K488" s="69"/>
      <c r="L488" s="70"/>
    </row>
    <row r="489" spans="1:12" s="6" customFormat="1" ht="15">
      <c r="A489" s="71" t="s">
        <v>970</v>
      </c>
      <c r="B489" s="72" t="s">
        <v>971</v>
      </c>
      <c r="C489" s="75">
        <v>330</v>
      </c>
      <c r="D489" s="75">
        <v>330</v>
      </c>
      <c r="E489" s="75">
        <f>ПМУ!C509</f>
        <v>365</v>
      </c>
      <c r="F489" s="75">
        <f>ПМУ!D509</f>
        <v>365</v>
      </c>
      <c r="G489" s="5"/>
      <c r="H489" s="6">
        <v>525</v>
      </c>
      <c r="I489" s="31">
        <f>E489-C489</f>
        <v>35</v>
      </c>
      <c r="J489" s="106">
        <f>E489/C489-1</f>
        <v>0.10606060606060597</v>
      </c>
      <c r="K489" s="31">
        <f>F489-D489</f>
        <v>35</v>
      </c>
      <c r="L489" s="106">
        <f>F489/D489-1</f>
        <v>0.10606060606060597</v>
      </c>
    </row>
    <row r="490" spans="1:12" s="6" customFormat="1" ht="15">
      <c r="A490" s="71" t="s">
        <v>972</v>
      </c>
      <c r="B490" s="72" t="s">
        <v>973</v>
      </c>
      <c r="C490" s="75">
        <v>340</v>
      </c>
      <c r="D490" s="75">
        <v>340</v>
      </c>
      <c r="E490" s="75">
        <f>ПМУ!C510</f>
        <v>375</v>
      </c>
      <c r="F490" s="75">
        <f>ПМУ!D510</f>
        <v>375</v>
      </c>
      <c r="G490" s="5"/>
      <c r="H490" s="6">
        <v>475</v>
      </c>
      <c r="I490" s="31">
        <f>E490-C490</f>
        <v>35</v>
      </c>
      <c r="J490" s="106">
        <f>E490/C490-1</f>
        <v>0.10294117647058831</v>
      </c>
      <c r="K490" s="31">
        <f>F490-D490</f>
        <v>35</v>
      </c>
      <c r="L490" s="106">
        <f>F490/D490-1</f>
        <v>0.10294117647058831</v>
      </c>
    </row>
    <row r="491" spans="1:12" s="6" customFormat="1" ht="15" hidden="1" customHeight="1">
      <c r="A491" s="71" t="s">
        <v>974</v>
      </c>
      <c r="B491" s="72" t="s">
        <v>975</v>
      </c>
      <c r="C491" s="75">
        <v>640</v>
      </c>
      <c r="D491" s="75">
        <v>640</v>
      </c>
      <c r="E491" s="75">
        <f>MROUND(C491*1.085,5)</f>
        <v>695</v>
      </c>
      <c r="F491" s="75">
        <f>MROUND(D491*1.085,5)</f>
        <v>695</v>
      </c>
      <c r="G491" s="5"/>
      <c r="I491" s="31">
        <f>E491-C491</f>
        <v>55</v>
      </c>
      <c r="J491" s="106">
        <f>E491/C491-1</f>
        <v>8.59375E-2</v>
      </c>
      <c r="K491" s="31">
        <f>F491-D491</f>
        <v>55</v>
      </c>
      <c r="L491" s="106">
        <f>F491/D491-1</f>
        <v>8.59375E-2</v>
      </c>
    </row>
    <row r="492" spans="1:12" s="6" customFormat="1" ht="15">
      <c r="A492" s="68" t="s">
        <v>976</v>
      </c>
      <c r="B492" s="68" t="s">
        <v>977</v>
      </c>
      <c r="C492" s="69"/>
      <c r="D492" s="69"/>
      <c r="E492" s="69"/>
      <c r="F492" s="69"/>
      <c r="G492" s="5"/>
      <c r="I492" s="69"/>
      <c r="J492" s="69"/>
      <c r="K492" s="69"/>
      <c r="L492" s="69"/>
    </row>
    <row r="493" spans="1:12" s="6" customFormat="1" ht="15">
      <c r="A493" s="53" t="s">
        <v>978</v>
      </c>
      <c r="B493" s="86" t="s">
        <v>979</v>
      </c>
      <c r="C493" s="75">
        <v>460</v>
      </c>
      <c r="D493" s="75">
        <v>460</v>
      </c>
      <c r="E493" s="75">
        <f>ПМУ!C513</f>
        <v>505</v>
      </c>
      <c r="F493" s="75">
        <f>ПМУ!D513</f>
        <v>505</v>
      </c>
      <c r="G493" s="5"/>
      <c r="H493" s="6">
        <v>630</v>
      </c>
      <c r="I493" s="31">
        <f>E493-C493</f>
        <v>45</v>
      </c>
      <c r="J493" s="106">
        <f>E493/C493-1</f>
        <v>9.7826086956521729E-2</v>
      </c>
      <c r="K493" s="31">
        <f>F493-D493</f>
        <v>45</v>
      </c>
      <c r="L493" s="106">
        <f>F493/D493-1</f>
        <v>9.7826086956521729E-2</v>
      </c>
    </row>
    <row r="494" spans="1:12" s="6" customFormat="1" ht="15">
      <c r="A494" s="53" t="s">
        <v>980</v>
      </c>
      <c r="B494" s="86" t="s">
        <v>981</v>
      </c>
      <c r="C494" s="75">
        <v>560</v>
      </c>
      <c r="D494" s="75">
        <v>560</v>
      </c>
      <c r="E494" s="75">
        <f>ПМУ!C514</f>
        <v>615</v>
      </c>
      <c r="F494" s="75">
        <f>ПМУ!D514</f>
        <v>615</v>
      </c>
      <c r="G494" s="5"/>
      <c r="H494" s="6">
        <v>420</v>
      </c>
      <c r="I494" s="31">
        <f>E494-C494</f>
        <v>55</v>
      </c>
      <c r="J494" s="106">
        <f>E494/C494-1</f>
        <v>9.8214285714285809E-2</v>
      </c>
      <c r="K494" s="31">
        <f>F494-D494</f>
        <v>55</v>
      </c>
      <c r="L494" s="106">
        <f>F494/D494-1</f>
        <v>9.8214285714285809E-2</v>
      </c>
    </row>
    <row r="495" spans="1:12" s="6" customFormat="1" ht="15">
      <c r="A495" s="53" t="s">
        <v>982</v>
      </c>
      <c r="B495" s="89" t="s">
        <v>983</v>
      </c>
      <c r="C495" s="75">
        <v>1500</v>
      </c>
      <c r="D495" s="75">
        <v>1500</v>
      </c>
      <c r="E495" s="75">
        <f>ПМУ!C515</f>
        <v>1650</v>
      </c>
      <c r="F495" s="75">
        <f>ПМУ!D515</f>
        <v>1650</v>
      </c>
      <c r="G495" s="5"/>
      <c r="I495" s="31">
        <f>E495-C495</f>
        <v>150</v>
      </c>
      <c r="J495" s="106">
        <f>E495/C495-1</f>
        <v>0.10000000000000009</v>
      </c>
      <c r="K495" s="31">
        <f>F495-D495</f>
        <v>150</v>
      </c>
      <c r="L495" s="106">
        <f>F495/D495-1</f>
        <v>0.10000000000000009</v>
      </c>
    </row>
    <row r="496" spans="1:12" s="6" customFormat="1" ht="15">
      <c r="A496" s="68" t="s">
        <v>984</v>
      </c>
      <c r="B496" s="68" t="s">
        <v>985</v>
      </c>
      <c r="C496" s="69"/>
      <c r="D496" s="70"/>
      <c r="E496" s="69"/>
      <c r="F496" s="70"/>
      <c r="G496" s="5"/>
      <c r="I496" s="69"/>
      <c r="J496" s="70"/>
      <c r="K496" s="69"/>
      <c r="L496" s="70"/>
    </row>
    <row r="497" spans="1:56" s="6" customFormat="1" ht="15">
      <c r="A497" s="71" t="s">
        <v>986</v>
      </c>
      <c r="B497" s="72" t="s">
        <v>987</v>
      </c>
      <c r="C497" s="75">
        <v>330</v>
      </c>
      <c r="D497" s="75">
        <v>330</v>
      </c>
      <c r="E497" s="75">
        <f>ПМУ!C517</f>
        <v>365</v>
      </c>
      <c r="F497" s="75">
        <f>ПМУ!D517</f>
        <v>365</v>
      </c>
      <c r="G497" s="5"/>
      <c r="H497" s="6">
        <v>580</v>
      </c>
      <c r="I497" s="31">
        <f>E497-C497</f>
        <v>35</v>
      </c>
      <c r="J497" s="106">
        <f>E497/C497-1</f>
        <v>0.10606060606060597</v>
      </c>
      <c r="K497" s="31">
        <f>F497-D497</f>
        <v>35</v>
      </c>
      <c r="L497" s="106">
        <f>F497/D497-1</f>
        <v>0.10606060606060597</v>
      </c>
    </row>
    <row r="498" spans="1:56" s="6" customFormat="1" ht="15">
      <c r="A498" s="71" t="s">
        <v>988</v>
      </c>
      <c r="B498" s="72" t="s">
        <v>989</v>
      </c>
      <c r="C498" s="75">
        <v>1350</v>
      </c>
      <c r="D498" s="75">
        <v>1350</v>
      </c>
      <c r="E498" s="75">
        <f>ПМУ!C518</f>
        <v>1485</v>
      </c>
      <c r="F498" s="75">
        <f>ПМУ!D518</f>
        <v>1485</v>
      </c>
      <c r="G498" s="5"/>
      <c r="H498" s="6">
        <v>1105</v>
      </c>
      <c r="I498" s="31">
        <f>E498-C498</f>
        <v>135</v>
      </c>
      <c r="J498" s="106">
        <f>E498/C498-1</f>
        <v>0.10000000000000009</v>
      </c>
      <c r="K498" s="31">
        <f>F498-D498</f>
        <v>135</v>
      </c>
      <c r="L498" s="106">
        <f>F498/D498-1</f>
        <v>0.10000000000000009</v>
      </c>
    </row>
    <row r="499" spans="1:56" s="6" customFormat="1" ht="15">
      <c r="A499" s="68" t="s">
        <v>990</v>
      </c>
      <c r="B499" s="68" t="s">
        <v>991</v>
      </c>
      <c r="C499" s="69"/>
      <c r="D499" s="70"/>
      <c r="E499" s="69"/>
      <c r="F499" s="70"/>
      <c r="G499" s="5"/>
      <c r="I499" s="69"/>
      <c r="J499" s="70"/>
      <c r="K499" s="69"/>
      <c r="L499" s="70"/>
    </row>
    <row r="500" spans="1:56" s="6" customFormat="1" ht="15">
      <c r="A500" s="71" t="s">
        <v>992</v>
      </c>
      <c r="B500" s="72" t="s">
        <v>993</v>
      </c>
      <c r="C500" s="75">
        <v>740</v>
      </c>
      <c r="D500" s="85">
        <v>410</v>
      </c>
      <c r="E500" s="75">
        <f>ПМУ!C520</f>
        <v>815</v>
      </c>
      <c r="F500" s="85">
        <f>ПМУ!D520</f>
        <v>450</v>
      </c>
      <c r="G500" s="5"/>
      <c r="H500" s="6">
        <v>560</v>
      </c>
      <c r="I500" s="31">
        <f>E500-C500</f>
        <v>75</v>
      </c>
      <c r="J500" s="106">
        <f>E500/C500-1</f>
        <v>0.10135135135135132</v>
      </c>
      <c r="K500" s="31">
        <f>F500-D500</f>
        <v>40</v>
      </c>
      <c r="L500" s="106">
        <f>F500/D500-1</f>
        <v>9.7560975609756184E-2</v>
      </c>
    </row>
    <row r="501" spans="1:56" s="6" customFormat="1" ht="15">
      <c r="A501" s="71" t="s">
        <v>994</v>
      </c>
      <c r="B501" s="72" t="s">
        <v>995</v>
      </c>
      <c r="C501" s="75">
        <v>350</v>
      </c>
      <c r="D501" s="85">
        <v>350</v>
      </c>
      <c r="E501" s="75">
        <f>ПМУ!C521</f>
        <v>385</v>
      </c>
      <c r="F501" s="85">
        <f>ПМУ!D521</f>
        <v>385</v>
      </c>
      <c r="G501" s="5"/>
      <c r="H501" s="6">
        <v>580</v>
      </c>
      <c r="I501" s="31">
        <f>E501-C501</f>
        <v>35</v>
      </c>
      <c r="J501" s="106">
        <f>E501/C501-1</f>
        <v>0.10000000000000009</v>
      </c>
      <c r="K501" s="31">
        <f>F501-D501</f>
        <v>35</v>
      </c>
      <c r="L501" s="106">
        <f>F501/D501-1</f>
        <v>0.10000000000000009</v>
      </c>
    </row>
    <row r="502" spans="1:56" s="6" customFormat="1" ht="15">
      <c r="A502" s="90" t="s">
        <v>1002</v>
      </c>
      <c r="B502" s="91" t="s">
        <v>1003</v>
      </c>
      <c r="C502" s="92"/>
      <c r="D502" s="93"/>
      <c r="E502" s="92"/>
      <c r="F502" s="93"/>
      <c r="G502" s="5"/>
      <c r="I502" s="92"/>
      <c r="J502" s="93"/>
      <c r="K502" s="92"/>
      <c r="L502" s="93"/>
    </row>
    <row r="503" spans="1:56" s="6" customFormat="1" ht="30">
      <c r="A503" s="94" t="s">
        <v>1004</v>
      </c>
      <c r="B503" s="95" t="s">
        <v>1005</v>
      </c>
      <c r="C503" s="96">
        <v>1070</v>
      </c>
      <c r="D503" s="96">
        <v>1070</v>
      </c>
      <c r="E503" s="96">
        <f>ПМУ!C526</f>
        <v>1175</v>
      </c>
      <c r="F503" s="96">
        <f>ПМУ!D526</f>
        <v>1175</v>
      </c>
      <c r="G503" s="5"/>
      <c r="H503" s="6">
        <v>1210</v>
      </c>
      <c r="I503" s="31">
        <f t="shared" ref="I503:I512" si="136">E503-C503</f>
        <v>105</v>
      </c>
      <c r="J503" s="106">
        <f t="shared" ref="J503:J512" si="137">E503/C503-1</f>
        <v>9.8130841121495394E-2</v>
      </c>
      <c r="K503" s="31">
        <f t="shared" ref="K503:K512" si="138">F503-D503</f>
        <v>105</v>
      </c>
      <c r="L503" s="106">
        <f t="shared" ref="L503:L512" si="139">F503/D503-1</f>
        <v>9.8130841121495394E-2</v>
      </c>
    </row>
    <row r="504" spans="1:56" s="6" customFormat="1" ht="45">
      <c r="A504" s="94" t="s">
        <v>1006</v>
      </c>
      <c r="B504" s="95" t="s">
        <v>1007</v>
      </c>
      <c r="C504" s="96">
        <v>1070</v>
      </c>
      <c r="D504" s="96">
        <v>1070</v>
      </c>
      <c r="E504" s="96">
        <f>ПМУ!C527</f>
        <v>1175</v>
      </c>
      <c r="F504" s="96">
        <f>ПМУ!D527</f>
        <v>1175</v>
      </c>
      <c r="G504" s="5"/>
      <c r="H504" s="6">
        <v>1210</v>
      </c>
      <c r="I504" s="31">
        <f t="shared" si="136"/>
        <v>105</v>
      </c>
      <c r="J504" s="106">
        <f t="shared" si="137"/>
        <v>9.8130841121495394E-2</v>
      </c>
      <c r="K504" s="31">
        <f t="shared" si="138"/>
        <v>105</v>
      </c>
      <c r="L504" s="106">
        <f t="shared" si="139"/>
        <v>9.8130841121495394E-2</v>
      </c>
    </row>
    <row r="505" spans="1:56" s="38" customFormat="1" ht="30">
      <c r="A505" s="53" t="s">
        <v>1008</v>
      </c>
      <c r="B505" s="97" t="s">
        <v>1009</v>
      </c>
      <c r="C505" s="75">
        <v>1080</v>
      </c>
      <c r="D505" s="85">
        <v>1080</v>
      </c>
      <c r="E505" s="75">
        <f>ПМУ!C528</f>
        <v>1190</v>
      </c>
      <c r="F505" s="85">
        <f>ПМУ!D528</f>
        <v>1190</v>
      </c>
      <c r="G505" s="6"/>
      <c r="H505" s="6"/>
      <c r="I505" s="31">
        <f t="shared" si="136"/>
        <v>110</v>
      </c>
      <c r="J505" s="106">
        <f t="shared" si="137"/>
        <v>0.10185185185185186</v>
      </c>
      <c r="K505" s="31">
        <f t="shared" si="138"/>
        <v>110</v>
      </c>
      <c r="L505" s="106">
        <f t="shared" si="139"/>
        <v>0.10185185185185186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</row>
    <row r="506" spans="1:56" s="6" customFormat="1" ht="30">
      <c r="A506" s="53" t="s">
        <v>1010</v>
      </c>
      <c r="B506" s="86" t="s">
        <v>1011</v>
      </c>
      <c r="C506" s="75">
        <v>670</v>
      </c>
      <c r="D506" s="85">
        <v>670</v>
      </c>
      <c r="E506" s="75">
        <f>ПМУ!C529</f>
        <v>735</v>
      </c>
      <c r="F506" s="85">
        <f>ПМУ!D529</f>
        <v>735</v>
      </c>
      <c r="G506" s="5"/>
      <c r="I506" s="31">
        <f t="shared" si="136"/>
        <v>65</v>
      </c>
      <c r="J506" s="106">
        <f t="shared" si="137"/>
        <v>9.7014925373134275E-2</v>
      </c>
      <c r="K506" s="31">
        <f t="shared" si="138"/>
        <v>65</v>
      </c>
      <c r="L506" s="106">
        <f t="shared" si="139"/>
        <v>9.7014925373134275E-2</v>
      </c>
    </row>
    <row r="507" spans="1:56" s="6" customFormat="1" ht="15">
      <c r="A507" s="53" t="s">
        <v>1012</v>
      </c>
      <c r="B507" s="86" t="s">
        <v>1013</v>
      </c>
      <c r="C507" s="75">
        <v>290</v>
      </c>
      <c r="D507" s="85">
        <v>290</v>
      </c>
      <c r="E507" s="75">
        <f>ПМУ!C530</f>
        <v>320</v>
      </c>
      <c r="F507" s="85">
        <f>ПМУ!D530</f>
        <v>320</v>
      </c>
      <c r="G507" s="5"/>
      <c r="I507" s="31">
        <f t="shared" si="136"/>
        <v>30</v>
      </c>
      <c r="J507" s="106">
        <f t="shared" si="137"/>
        <v>0.10344827586206895</v>
      </c>
      <c r="K507" s="31">
        <f t="shared" si="138"/>
        <v>30</v>
      </c>
      <c r="L507" s="106">
        <f t="shared" si="139"/>
        <v>0.10344827586206895</v>
      </c>
    </row>
    <row r="508" spans="1:56" s="6" customFormat="1" ht="15">
      <c r="A508" s="53" t="s">
        <v>1014</v>
      </c>
      <c r="B508" s="86" t="s">
        <v>1015</v>
      </c>
      <c r="C508" s="75">
        <v>290</v>
      </c>
      <c r="D508" s="85">
        <v>290</v>
      </c>
      <c r="E508" s="75">
        <f>ПМУ!C531</f>
        <v>320</v>
      </c>
      <c r="F508" s="85">
        <f>ПМУ!D531</f>
        <v>320</v>
      </c>
      <c r="G508" s="5"/>
      <c r="I508" s="31">
        <f t="shared" si="136"/>
        <v>30</v>
      </c>
      <c r="J508" s="106">
        <f t="shared" si="137"/>
        <v>0.10344827586206895</v>
      </c>
      <c r="K508" s="31">
        <f t="shared" si="138"/>
        <v>30</v>
      </c>
      <c r="L508" s="106">
        <f t="shared" si="139"/>
        <v>0.10344827586206895</v>
      </c>
    </row>
    <row r="509" spans="1:56" s="6" customFormat="1" ht="15">
      <c r="A509" s="53" t="s">
        <v>1016</v>
      </c>
      <c r="B509" s="86" t="s">
        <v>1017</v>
      </c>
      <c r="C509" s="75">
        <v>230</v>
      </c>
      <c r="D509" s="85">
        <v>230</v>
      </c>
      <c r="E509" s="75">
        <f>ПМУ!C532</f>
        <v>255</v>
      </c>
      <c r="F509" s="85">
        <f>ПМУ!D532</f>
        <v>255</v>
      </c>
      <c r="G509" s="5"/>
      <c r="I509" s="31">
        <f t="shared" si="136"/>
        <v>25</v>
      </c>
      <c r="J509" s="106">
        <f t="shared" si="137"/>
        <v>0.10869565217391308</v>
      </c>
      <c r="K509" s="31">
        <f t="shared" si="138"/>
        <v>25</v>
      </c>
      <c r="L509" s="106">
        <f t="shared" si="139"/>
        <v>0.10869565217391308</v>
      </c>
    </row>
    <row r="510" spans="1:56" s="6" customFormat="1" ht="15">
      <c r="A510" s="53" t="s">
        <v>1018</v>
      </c>
      <c r="B510" s="86" t="s">
        <v>1019</v>
      </c>
      <c r="C510" s="75">
        <v>290</v>
      </c>
      <c r="D510" s="85">
        <v>290</v>
      </c>
      <c r="E510" s="75">
        <f>ПМУ!C533</f>
        <v>320</v>
      </c>
      <c r="F510" s="85">
        <f>ПМУ!D533</f>
        <v>320</v>
      </c>
      <c r="G510" s="5"/>
      <c r="I510" s="31">
        <f t="shared" si="136"/>
        <v>30</v>
      </c>
      <c r="J510" s="106">
        <f t="shared" si="137"/>
        <v>0.10344827586206895</v>
      </c>
      <c r="K510" s="31">
        <f t="shared" si="138"/>
        <v>30</v>
      </c>
      <c r="L510" s="106">
        <f t="shared" si="139"/>
        <v>0.10344827586206895</v>
      </c>
    </row>
    <row r="511" spans="1:56" s="6" customFormat="1" ht="30">
      <c r="A511" s="53" t="s">
        <v>1020</v>
      </c>
      <c r="B511" s="86" t="s">
        <v>1021</v>
      </c>
      <c r="C511" s="75">
        <v>290</v>
      </c>
      <c r="D511" s="85">
        <v>290</v>
      </c>
      <c r="E511" s="75">
        <f>ПМУ!C534</f>
        <v>320</v>
      </c>
      <c r="F511" s="85">
        <f>ПМУ!D534</f>
        <v>320</v>
      </c>
      <c r="G511" s="5"/>
      <c r="I511" s="31">
        <f t="shared" si="136"/>
        <v>30</v>
      </c>
      <c r="J511" s="106">
        <f t="shared" si="137"/>
        <v>0.10344827586206895</v>
      </c>
      <c r="K511" s="31">
        <f t="shared" si="138"/>
        <v>30</v>
      </c>
      <c r="L511" s="106">
        <f t="shared" si="139"/>
        <v>0.10344827586206895</v>
      </c>
    </row>
    <row r="512" spans="1:56" s="6" customFormat="1" ht="15">
      <c r="A512" s="53" t="s">
        <v>1022</v>
      </c>
      <c r="B512" s="86" t="s">
        <v>1023</v>
      </c>
      <c r="C512" s="75">
        <v>290</v>
      </c>
      <c r="D512" s="85">
        <v>290</v>
      </c>
      <c r="E512" s="75">
        <f>ПМУ!C535</f>
        <v>320</v>
      </c>
      <c r="F512" s="85">
        <f>ПМУ!D535</f>
        <v>320</v>
      </c>
      <c r="G512" s="5"/>
      <c r="I512" s="31">
        <f t="shared" si="136"/>
        <v>30</v>
      </c>
      <c r="J512" s="106">
        <f t="shared" si="137"/>
        <v>0.10344827586206895</v>
      </c>
      <c r="K512" s="31">
        <f t="shared" si="138"/>
        <v>30</v>
      </c>
      <c r="L512" s="106">
        <f t="shared" si="139"/>
        <v>0.10344827586206895</v>
      </c>
    </row>
    <row r="513" spans="1:12" s="6" customFormat="1" ht="15">
      <c r="A513" s="68" t="s">
        <v>1024</v>
      </c>
      <c r="B513" s="68" t="s">
        <v>1025</v>
      </c>
      <c r="C513" s="69"/>
      <c r="D513" s="70"/>
      <c r="E513" s="69"/>
      <c r="F513" s="70"/>
      <c r="G513" s="5"/>
      <c r="I513" s="69"/>
      <c r="J513" s="70"/>
      <c r="K513" s="69"/>
      <c r="L513" s="70"/>
    </row>
    <row r="514" spans="1:12" s="6" customFormat="1" ht="30">
      <c r="A514" s="71" t="s">
        <v>1026</v>
      </c>
      <c r="B514" s="72" t="s">
        <v>1027</v>
      </c>
      <c r="C514" s="75">
        <v>290</v>
      </c>
      <c r="D514" s="85">
        <v>290</v>
      </c>
      <c r="E514" s="75">
        <f>ПМУ!C537</f>
        <v>320</v>
      </c>
      <c r="F514" s="85">
        <f>ПМУ!D537</f>
        <v>320</v>
      </c>
      <c r="G514" s="5"/>
      <c r="I514" s="31">
        <f>E514-C514</f>
        <v>30</v>
      </c>
      <c r="J514" s="106">
        <f>E514/C514-1</f>
        <v>0.10344827586206895</v>
      </c>
      <c r="K514" s="31">
        <f>F514-D514</f>
        <v>30</v>
      </c>
      <c r="L514" s="106">
        <f>F514/D514-1</f>
        <v>0.10344827586206895</v>
      </c>
    </row>
    <row r="515" spans="1:12" s="6" customFormat="1" ht="15">
      <c r="A515" s="68" t="s">
        <v>1028</v>
      </c>
      <c r="B515" s="68" t="s">
        <v>1029</v>
      </c>
      <c r="C515" s="69"/>
      <c r="D515" s="70"/>
      <c r="E515" s="69"/>
      <c r="F515" s="70"/>
      <c r="G515" s="5"/>
      <c r="I515" s="69"/>
      <c r="J515" s="70"/>
      <c r="K515" s="69"/>
      <c r="L515" s="70"/>
    </row>
    <row r="516" spans="1:12" s="6" customFormat="1" ht="30">
      <c r="A516" s="71" t="s">
        <v>1030</v>
      </c>
      <c r="B516" s="72" t="s">
        <v>1031</v>
      </c>
      <c r="C516" s="75">
        <v>290</v>
      </c>
      <c r="D516" s="85">
        <v>290</v>
      </c>
      <c r="E516" s="75">
        <f>ПМУ!C539</f>
        <v>320</v>
      </c>
      <c r="F516" s="85">
        <f>ПМУ!D539</f>
        <v>320</v>
      </c>
      <c r="G516" s="5"/>
      <c r="I516" s="31">
        <f>E516-C516</f>
        <v>30</v>
      </c>
      <c r="J516" s="106">
        <f>E516/C516-1</f>
        <v>0.10344827586206895</v>
      </c>
      <c r="K516" s="31">
        <f>F516-D516</f>
        <v>30</v>
      </c>
      <c r="L516" s="106">
        <f>F516/D516-1</f>
        <v>0.10344827586206895</v>
      </c>
    </row>
    <row r="517" spans="1:12" s="6" customFormat="1" ht="15">
      <c r="A517" s="68" t="s">
        <v>1032</v>
      </c>
      <c r="B517" s="98" t="s">
        <v>1033</v>
      </c>
      <c r="C517" s="34"/>
      <c r="D517" s="34"/>
      <c r="E517" s="34"/>
      <c r="F517" s="34"/>
      <c r="G517" s="5"/>
      <c r="I517" s="34"/>
      <c r="J517" s="34"/>
      <c r="K517" s="34"/>
      <c r="L517" s="34"/>
    </row>
    <row r="518" spans="1:12" s="6" customFormat="1" ht="15">
      <c r="A518" s="76" t="s">
        <v>1034</v>
      </c>
      <c r="B518" s="82" t="s">
        <v>1035</v>
      </c>
      <c r="C518" s="75">
        <v>350</v>
      </c>
      <c r="D518" s="85">
        <v>350</v>
      </c>
      <c r="E518" s="75">
        <f>ПМУ!C541</f>
        <v>385</v>
      </c>
      <c r="F518" s="85">
        <f>ПМУ!D541</f>
        <v>385</v>
      </c>
      <c r="G518" s="5"/>
      <c r="I518" s="31">
        <f>E518-C518</f>
        <v>35</v>
      </c>
      <c r="J518" s="106">
        <f>E518/C518-1</f>
        <v>0.10000000000000009</v>
      </c>
      <c r="K518" s="31">
        <f>F518-D518</f>
        <v>35</v>
      </c>
      <c r="L518" s="106">
        <f>F518/D518-1</f>
        <v>0.10000000000000009</v>
      </c>
    </row>
    <row r="519" spans="1:12" s="6" customFormat="1" ht="15">
      <c r="A519" s="76" t="s">
        <v>1036</v>
      </c>
      <c r="B519" s="82" t="s">
        <v>1037</v>
      </c>
      <c r="C519" s="75">
        <v>290</v>
      </c>
      <c r="D519" s="85">
        <v>290</v>
      </c>
      <c r="E519" s="75">
        <f>ПМУ!C542</f>
        <v>320</v>
      </c>
      <c r="F519" s="85">
        <f>ПМУ!D542</f>
        <v>320</v>
      </c>
      <c r="G519" s="5"/>
      <c r="I519" s="31">
        <f>E519-C519</f>
        <v>30</v>
      </c>
      <c r="J519" s="106">
        <f>E519/C519-1</f>
        <v>0.10344827586206895</v>
      </c>
      <c r="K519" s="31">
        <f>F519-D519</f>
        <v>30</v>
      </c>
      <c r="L519" s="106">
        <f>F519/D519-1</f>
        <v>0.10344827586206895</v>
      </c>
    </row>
    <row r="520" spans="1:12" s="6" customFormat="1" ht="15">
      <c r="A520" s="68" t="s">
        <v>1038</v>
      </c>
      <c r="B520" s="68" t="s">
        <v>1039</v>
      </c>
      <c r="C520" s="69"/>
      <c r="D520" s="70"/>
      <c r="E520" s="69"/>
      <c r="F520" s="70"/>
      <c r="G520" s="5"/>
      <c r="I520" s="69"/>
      <c r="J520" s="70"/>
      <c r="K520" s="69"/>
      <c r="L520" s="70"/>
    </row>
    <row r="521" spans="1:12" s="6" customFormat="1" ht="30">
      <c r="A521" s="71" t="s">
        <v>1040</v>
      </c>
      <c r="B521" s="82" t="s">
        <v>1041</v>
      </c>
      <c r="C521" s="27">
        <v>900</v>
      </c>
      <c r="D521" s="27">
        <v>900</v>
      </c>
      <c r="E521" s="27">
        <f>ПМУ!C544</f>
        <v>900</v>
      </c>
      <c r="F521" s="27">
        <f>ПМУ!D544</f>
        <v>900</v>
      </c>
      <c r="G521" s="5">
        <v>1000</v>
      </c>
      <c r="I521" s="31">
        <f>E521-C521</f>
        <v>0</v>
      </c>
      <c r="J521" s="106">
        <f>E521/C521-1</f>
        <v>0</v>
      </c>
      <c r="K521" s="31">
        <f>F521-D521</f>
        <v>0</v>
      </c>
      <c r="L521" s="106">
        <f>F521/D521-1</f>
        <v>0</v>
      </c>
    </row>
    <row r="522" spans="1:12" s="6" customFormat="1" ht="30">
      <c r="A522" s="71" t="s">
        <v>1042</v>
      </c>
      <c r="B522" s="82" t="s">
        <v>1043</v>
      </c>
      <c r="C522" s="32">
        <v>700</v>
      </c>
      <c r="D522" s="32">
        <v>700</v>
      </c>
      <c r="E522" s="32">
        <f>ПМУ!C545</f>
        <v>700</v>
      </c>
      <c r="F522" s="32">
        <f>ПМУ!D545</f>
        <v>700</v>
      </c>
      <c r="G522" s="5">
        <v>1000</v>
      </c>
      <c r="I522" s="31">
        <f>E522-C522</f>
        <v>0</v>
      </c>
      <c r="J522" s="106">
        <f>E522/C522-1</f>
        <v>0</v>
      </c>
      <c r="K522" s="31">
        <f>F522-D522</f>
        <v>0</v>
      </c>
      <c r="L522" s="106">
        <f>F522/D522-1</f>
        <v>0</v>
      </c>
    </row>
    <row r="523" spans="1:12" s="6" customFormat="1" ht="31.5" customHeight="1">
      <c r="A523" s="99"/>
      <c r="B523" s="99"/>
      <c r="C523" s="99"/>
      <c r="D523" s="99"/>
      <c r="E523" s="99"/>
      <c r="F523" s="99"/>
      <c r="G523" s="99"/>
      <c r="H523" s="99"/>
      <c r="I523" s="99"/>
    </row>
    <row r="524" spans="1:12" ht="15.6" customHeight="1">
      <c r="A524" s="100" t="s">
        <v>1044</v>
      </c>
      <c r="B524" s="101"/>
      <c r="C524" s="102"/>
      <c r="D524" s="102" t="s">
        <v>1045</v>
      </c>
    </row>
    <row r="525" spans="1:12" ht="15.6" customHeight="1">
      <c r="A525" s="1"/>
      <c r="B525" s="103"/>
    </row>
    <row r="526" spans="1:12" ht="15.6" customHeight="1">
      <c r="A526" s="1"/>
      <c r="B526" s="103"/>
    </row>
    <row r="527" spans="1:12" ht="15.6" customHeight="1">
      <c r="A527" s="1"/>
      <c r="B527" s="103"/>
    </row>
    <row r="528" spans="1:12" ht="15.6" customHeight="1">
      <c r="A528" s="1"/>
      <c r="B528" s="103"/>
    </row>
    <row r="529" spans="1:2" ht="15.6" customHeight="1">
      <c r="A529" s="1"/>
      <c r="B529" s="103"/>
    </row>
    <row r="530" spans="1:2" ht="15.6" customHeight="1">
      <c r="A530" s="1"/>
      <c r="B530" s="103"/>
    </row>
    <row r="531" spans="1:2" ht="15.6" customHeight="1">
      <c r="A531" s="1"/>
      <c r="B531" s="103"/>
    </row>
    <row r="532" spans="1:2" ht="15.6" customHeight="1">
      <c r="A532" s="1"/>
      <c r="B532" s="103"/>
    </row>
    <row r="533" spans="1:2" ht="15.6" customHeight="1">
      <c r="A533" s="1"/>
      <c r="B533" s="103"/>
    </row>
    <row r="534" spans="1:2" ht="15.6" customHeight="1">
      <c r="A534" s="1"/>
      <c r="B534" s="103"/>
    </row>
    <row r="535" spans="1:2" ht="15.6" customHeight="1">
      <c r="A535" s="1"/>
      <c r="B535" s="103"/>
    </row>
    <row r="536" spans="1:2" ht="15.6" customHeight="1">
      <c r="A536" s="1"/>
      <c r="B536" s="103"/>
    </row>
    <row r="537" spans="1:2" ht="15.6" customHeight="1">
      <c r="A537" s="1"/>
      <c r="B537" s="103"/>
    </row>
    <row r="538" spans="1:2" ht="15.6" customHeight="1">
      <c r="A538" s="1"/>
      <c r="B538" s="103"/>
    </row>
    <row r="539" spans="1:2" ht="15.6" customHeight="1">
      <c r="B539" s="103"/>
    </row>
    <row r="540" spans="1:2" ht="15.6" customHeight="1">
      <c r="B540" s="103"/>
    </row>
    <row r="541" spans="1:2" ht="15.6" customHeight="1">
      <c r="B541" s="103"/>
    </row>
    <row r="542" spans="1:2" ht="15.6" customHeight="1">
      <c r="B542" s="103"/>
    </row>
    <row r="543" spans="1:2" ht="15.6" customHeight="1">
      <c r="B543" s="103"/>
    </row>
    <row r="544" spans="1:2" ht="15.6" customHeight="1">
      <c r="B544" s="103"/>
    </row>
    <row r="545" spans="2:2" ht="15.6" customHeight="1">
      <c r="B545" s="103"/>
    </row>
  </sheetData>
  <mergeCells count="11">
    <mergeCell ref="Q24:T24"/>
    <mergeCell ref="B7:C7"/>
    <mergeCell ref="B8:C8"/>
    <mergeCell ref="B10:C10"/>
    <mergeCell ref="B11:C11"/>
    <mergeCell ref="B12:C12"/>
    <mergeCell ref="A14:A15"/>
    <mergeCell ref="B14:B15"/>
    <mergeCell ref="C14:D14"/>
    <mergeCell ref="E14:F14"/>
    <mergeCell ref="I14:L14"/>
  </mergeCells>
  <pageMargins left="0.4334645669291341" right="0.23622047244094502" top="0.94527559055118116" bottom="0.55118110236220508" header="0.55157480314960605" footer="0.15748031496063003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ПМУ</vt:lpstr>
      <vt:lpstr>Лист1</vt:lpstr>
      <vt:lpstr>отклонение_ПМУ</vt:lpstr>
      <vt:lpstr>отклонение_ПМУ!_ФильтрБазыДанных</vt:lpstr>
      <vt:lpstr>ПМУ!_ФильтрБазыДанных</vt:lpstr>
      <vt:lpstr>отклонение_ПМУ!Область_печати</vt:lpstr>
      <vt:lpstr>ПМУ!Область_печати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Александр Александрович</dc:creator>
  <cp:lastModifiedBy>Андрукович Ирина Ивановна</cp:lastModifiedBy>
  <cp:revision>3</cp:revision>
  <cp:lastPrinted>2023-05-11T12:30:18Z</cp:lastPrinted>
  <dcterms:created xsi:type="dcterms:W3CDTF">2022-03-24T11:18:20Z</dcterms:created>
  <dcterms:modified xsi:type="dcterms:W3CDTF">2023-09-13T12:42:05Z</dcterms:modified>
</cp:coreProperties>
</file>