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\Desktop\"/>
    </mc:Choice>
  </mc:AlternateContent>
  <bookViews>
    <workbookView xWindow="0" yWindow="0" windowWidth="28800" windowHeight="11835"/>
  </bookViews>
  <sheets>
    <sheet name="2020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6" i="4" l="1"/>
  <c r="Y36" i="4"/>
  <c r="X36" i="4"/>
  <c r="AA35" i="4"/>
  <c r="Y35" i="4"/>
  <c r="X35" i="4"/>
  <c r="Z34" i="4"/>
  <c r="Y34" i="4"/>
  <c r="X34" i="4"/>
  <c r="AA33" i="4"/>
  <c r="Y33" i="4"/>
  <c r="X33" i="4"/>
  <c r="Z32" i="4"/>
  <c r="AB32" i="4" s="1"/>
  <c r="AB33" i="4" s="1"/>
  <c r="Y32" i="4"/>
  <c r="X32" i="4"/>
  <c r="T36" i="4"/>
  <c r="V36" i="4" s="1"/>
  <c r="S36" i="4"/>
  <c r="T35" i="4"/>
  <c r="V35" i="4" s="1"/>
  <c r="S35" i="4"/>
  <c r="T34" i="4"/>
  <c r="U34" i="4" s="1"/>
  <c r="S34" i="4"/>
  <c r="T33" i="4"/>
  <c r="V33" i="4" s="1"/>
  <c r="S33" i="4"/>
  <c r="T32" i="4"/>
  <c r="U32" i="4" s="1"/>
  <c r="W32" i="4" s="1"/>
  <c r="W33" i="4" s="1"/>
  <c r="S32" i="4"/>
  <c r="O36" i="4"/>
  <c r="Q36" i="4" s="1"/>
  <c r="N36" i="4"/>
  <c r="O35" i="4"/>
  <c r="Q35" i="4" s="1"/>
  <c r="N35" i="4"/>
  <c r="O34" i="4"/>
  <c r="P34" i="4" s="1"/>
  <c r="N34" i="4"/>
  <c r="O33" i="4"/>
  <c r="Q33" i="4" s="1"/>
  <c r="N33" i="4"/>
  <c r="O32" i="4"/>
  <c r="P32" i="4" s="1"/>
  <c r="R32" i="4" s="1"/>
  <c r="R33" i="4" s="1"/>
  <c r="N32" i="4"/>
  <c r="J36" i="4"/>
  <c r="L36" i="4" s="1"/>
  <c r="I36" i="4"/>
  <c r="J35" i="4"/>
  <c r="L35" i="4" s="1"/>
  <c r="I35" i="4"/>
  <c r="J34" i="4"/>
  <c r="K34" i="4" s="1"/>
  <c r="I34" i="4"/>
  <c r="J33" i="4"/>
  <c r="L33" i="4" s="1"/>
  <c r="I33" i="4"/>
  <c r="J32" i="4"/>
  <c r="K32" i="4" s="1"/>
  <c r="M32" i="4" s="1"/>
  <c r="M33" i="4" s="1"/>
  <c r="I32" i="4"/>
  <c r="D33" i="4"/>
  <c r="E33" i="4"/>
  <c r="D34" i="4"/>
  <c r="E34" i="4"/>
  <c r="D35" i="4"/>
  <c r="E35" i="4"/>
  <c r="D36" i="4"/>
  <c r="E36" i="4"/>
  <c r="E32" i="4"/>
  <c r="D32" i="4"/>
  <c r="AB36" i="4" l="1"/>
  <c r="AB35" i="4"/>
  <c r="AB34" i="4"/>
  <c r="W36" i="4"/>
  <c r="W35" i="4"/>
  <c r="W34" i="4"/>
  <c r="R36" i="4"/>
  <c r="R35" i="4"/>
  <c r="R34" i="4"/>
  <c r="M36" i="4"/>
  <c r="M35" i="4"/>
  <c r="M34" i="4"/>
  <c r="Y71" i="4" l="1"/>
  <c r="Y48" i="4"/>
  <c r="T71" i="4"/>
  <c r="U69" i="4"/>
  <c r="T66" i="4"/>
  <c r="T57" i="4"/>
  <c r="T53" i="4"/>
  <c r="T48" i="4"/>
  <c r="O71" i="4"/>
  <c r="P69" i="4"/>
  <c r="O66" i="4"/>
  <c r="O57" i="4"/>
  <c r="O53" i="4"/>
  <c r="O48" i="4"/>
  <c r="J71" i="4"/>
  <c r="K69" i="4"/>
  <c r="J66" i="4"/>
  <c r="J57" i="4"/>
  <c r="J53" i="4"/>
  <c r="J48" i="4"/>
  <c r="E57" i="4"/>
  <c r="E55" i="4"/>
  <c r="E54" i="4"/>
  <c r="D54" i="4"/>
  <c r="E53" i="4"/>
  <c r="E71" i="4"/>
  <c r="F69" i="4"/>
  <c r="E66" i="4"/>
  <c r="E48" i="4"/>
  <c r="E40" i="4" l="1"/>
  <c r="E73" i="4" s="1"/>
  <c r="D38" i="4"/>
  <c r="D71" i="4" s="1"/>
  <c r="E37" i="4"/>
  <c r="E70" i="4" s="1"/>
  <c r="D70" i="4" s="1"/>
  <c r="Y40" i="4"/>
  <c r="Y73" i="4" s="1"/>
  <c r="T40" i="4"/>
  <c r="T73" i="4" s="1"/>
  <c r="O40" i="4"/>
  <c r="O73" i="4" s="1"/>
  <c r="J40" i="4"/>
  <c r="J73" i="4" s="1"/>
  <c r="X38" i="4"/>
  <c r="X71" i="4" s="1"/>
  <c r="S38" i="4"/>
  <c r="S71" i="4" s="1"/>
  <c r="N38" i="4"/>
  <c r="N71" i="4" s="1"/>
  <c r="I38" i="4"/>
  <c r="I71" i="4" s="1"/>
  <c r="Y37" i="4"/>
  <c r="Y70" i="4" s="1"/>
  <c r="X70" i="4" s="1"/>
  <c r="T37" i="4"/>
  <c r="T70" i="4" s="1"/>
  <c r="S70" i="4" s="1"/>
  <c r="O37" i="4"/>
  <c r="O70" i="4" s="1"/>
  <c r="N70" i="4" s="1"/>
  <c r="J37" i="4"/>
  <c r="J70" i="4" s="1"/>
  <c r="I70" i="4" s="1"/>
  <c r="G33" i="4"/>
  <c r="Y28" i="4"/>
  <c r="T28" i="4"/>
  <c r="O28" i="4"/>
  <c r="J28" i="4"/>
  <c r="E28" i="4"/>
  <c r="T25" i="4"/>
  <c r="O25" i="4"/>
  <c r="J25" i="4"/>
  <c r="E25" i="4"/>
  <c r="Y24" i="4"/>
  <c r="Y17" i="4"/>
  <c r="T17" i="4"/>
  <c r="O17" i="4"/>
  <c r="J17" i="4"/>
  <c r="E17" i="4"/>
  <c r="AA15" i="4"/>
  <c r="X15" i="4"/>
  <c r="V15" i="4"/>
  <c r="S15" i="4"/>
  <c r="Q15" i="4"/>
  <c r="N15" i="4"/>
  <c r="L15" i="4"/>
  <c r="I15" i="4"/>
  <c r="G15" i="4"/>
  <c r="D15" i="4"/>
  <c r="Y14" i="4"/>
  <c r="T14" i="4"/>
  <c r="O14" i="4"/>
  <c r="J14" i="4"/>
  <c r="E14" i="4"/>
  <c r="Y12" i="4"/>
  <c r="T12" i="4"/>
  <c r="O12" i="4"/>
  <c r="J12" i="4"/>
  <c r="E12" i="4"/>
  <c r="AA10" i="4"/>
  <c r="X10" i="4"/>
  <c r="V10" i="4"/>
  <c r="S10" i="4"/>
  <c r="Q10" i="4"/>
  <c r="N10" i="4"/>
  <c r="L10" i="4"/>
  <c r="I10" i="4"/>
  <c r="G10" i="4"/>
  <c r="D10" i="4"/>
  <c r="Y9" i="4"/>
  <c r="T9" i="4"/>
  <c r="O9" i="4"/>
  <c r="J9" i="4"/>
  <c r="E9" i="4"/>
  <c r="E19" i="4"/>
  <c r="J19" i="4"/>
  <c r="O19" i="4"/>
  <c r="T19" i="4"/>
  <c r="D20" i="4"/>
  <c r="G20" i="4"/>
  <c r="I20" i="4"/>
  <c r="L20" i="4"/>
  <c r="N20" i="4"/>
  <c r="Q20" i="4"/>
  <c r="S20" i="4"/>
  <c r="V20" i="4"/>
  <c r="Y20" i="4"/>
  <c r="E23" i="4"/>
  <c r="J23" i="4"/>
  <c r="O23" i="4"/>
  <c r="T23" i="4"/>
  <c r="D24" i="4"/>
  <c r="I24" i="4"/>
  <c r="N24" i="4"/>
  <c r="S24" i="4"/>
  <c r="J21" i="4"/>
  <c r="O21" i="4"/>
  <c r="T21" i="4"/>
  <c r="Y21" i="4"/>
  <c r="J22" i="4"/>
  <c r="O22" i="4"/>
  <c r="T22" i="4"/>
  <c r="Y22" i="4"/>
  <c r="E43" i="4"/>
  <c r="J43" i="4"/>
  <c r="O43" i="4"/>
  <c r="T43" i="4"/>
  <c r="Y43" i="4"/>
  <c r="F46" i="4"/>
  <c r="K46" i="4"/>
  <c r="P46" i="4"/>
  <c r="U46" i="4"/>
  <c r="Z46" i="4"/>
  <c r="N68" i="4" l="1"/>
  <c r="Y55" i="4"/>
  <c r="T56" i="4"/>
  <c r="S56" i="4" s="1"/>
  <c r="D53" i="4"/>
  <c r="I28" i="4"/>
  <c r="N57" i="4"/>
  <c r="N23" i="4"/>
  <c r="O56" i="4"/>
  <c r="N56" i="4" s="1"/>
  <c r="V53" i="4"/>
  <c r="L53" i="4"/>
  <c r="S19" i="4"/>
  <c r="T52" i="4"/>
  <c r="S52" i="4" s="1"/>
  <c r="F9" i="4"/>
  <c r="Z9" i="4"/>
  <c r="L43" i="4"/>
  <c r="V43" i="4"/>
  <c r="J45" i="4"/>
  <c r="F14" i="4"/>
  <c r="E47" i="4"/>
  <c r="D47" i="4" s="1"/>
  <c r="Z14" i="4"/>
  <c r="Y47" i="4"/>
  <c r="X47" i="4" s="1"/>
  <c r="L48" i="4"/>
  <c r="V48" i="4"/>
  <c r="I17" i="4"/>
  <c r="J50" i="4"/>
  <c r="Y57" i="4"/>
  <c r="S25" i="4"/>
  <c r="T58" i="4"/>
  <c r="S58" i="4" s="1"/>
  <c r="V28" i="4"/>
  <c r="T61" i="4"/>
  <c r="G66" i="4"/>
  <c r="L66" i="4"/>
  <c r="V66" i="4"/>
  <c r="Z69" i="4"/>
  <c r="AA28" i="4"/>
  <c r="Y61" i="4"/>
  <c r="G35" i="4"/>
  <c r="E68" i="4"/>
  <c r="I68" i="4"/>
  <c r="O65" i="4"/>
  <c r="N65" i="4" s="1"/>
  <c r="O68" i="4"/>
  <c r="T68" i="4"/>
  <c r="Y66" i="4"/>
  <c r="S57" i="4"/>
  <c r="N53" i="4"/>
  <c r="S28" i="4"/>
  <c r="T55" i="4"/>
  <c r="T54" i="4"/>
  <c r="S54" i="4" s="1"/>
  <c r="O55" i="4"/>
  <c r="O54" i="4"/>
  <c r="N54" i="4" s="1"/>
  <c r="I57" i="4"/>
  <c r="J26" i="4"/>
  <c r="J56" i="4"/>
  <c r="I56" i="4" s="1"/>
  <c r="S53" i="4"/>
  <c r="I53" i="4"/>
  <c r="N19" i="4"/>
  <c r="O52" i="4"/>
  <c r="N52" i="4" s="1"/>
  <c r="K9" i="4"/>
  <c r="D28" i="4"/>
  <c r="N28" i="4"/>
  <c r="X28" i="4"/>
  <c r="Q12" i="4"/>
  <c r="K14" i="4"/>
  <c r="J47" i="4"/>
  <c r="I47" i="4" s="1"/>
  <c r="D48" i="4"/>
  <c r="N48" i="4"/>
  <c r="X48" i="4"/>
  <c r="N17" i="4"/>
  <c r="O50" i="4"/>
  <c r="D25" i="4"/>
  <c r="E58" i="4"/>
  <c r="D58" i="4" s="1"/>
  <c r="G28" i="4"/>
  <c r="E61" i="4"/>
  <c r="J55" i="4"/>
  <c r="J54" i="4"/>
  <c r="I54" i="4" s="1"/>
  <c r="D57" i="4"/>
  <c r="D23" i="4"/>
  <c r="E56" i="4"/>
  <c r="D56" i="4" s="1"/>
  <c r="Q53" i="4"/>
  <c r="G53" i="4"/>
  <c r="I19" i="4"/>
  <c r="J52" i="4"/>
  <c r="I52" i="4" s="1"/>
  <c r="P9" i="4"/>
  <c r="G43" i="4"/>
  <c r="Q43" i="4"/>
  <c r="AA43" i="4"/>
  <c r="S12" i="4"/>
  <c r="P14" i="4"/>
  <c r="O47" i="4"/>
  <c r="N47" i="4" s="1"/>
  <c r="G48" i="4"/>
  <c r="Q48" i="4"/>
  <c r="AA48" i="4"/>
  <c r="S17" i="4"/>
  <c r="T50" i="4"/>
  <c r="I25" i="4"/>
  <c r="J58" i="4"/>
  <c r="I58" i="4" s="1"/>
  <c r="L28" i="4"/>
  <c r="J61" i="4"/>
  <c r="F32" i="4"/>
  <c r="E65" i="4"/>
  <c r="D65" i="4" s="1"/>
  <c r="J65" i="4"/>
  <c r="I65" i="4" s="1"/>
  <c r="J68" i="4"/>
  <c r="N66" i="4"/>
  <c r="T65" i="4"/>
  <c r="S65" i="4" s="1"/>
  <c r="Y54" i="4"/>
  <c r="X54" i="4" s="1"/>
  <c r="Y53" i="4"/>
  <c r="D19" i="4"/>
  <c r="E52" i="4"/>
  <c r="D52" i="4" s="1"/>
  <c r="U9" i="4"/>
  <c r="U42" i="4" s="1"/>
  <c r="D12" i="4"/>
  <c r="AA12" i="4"/>
  <c r="U14" i="4"/>
  <c r="T47" i="4"/>
  <c r="S47" i="4" s="1"/>
  <c r="I48" i="4"/>
  <c r="S48" i="4"/>
  <c r="D17" i="4"/>
  <c r="E50" i="4"/>
  <c r="X17" i="4"/>
  <c r="Y50" i="4"/>
  <c r="N25" i="4"/>
  <c r="O58" i="4"/>
  <c r="N58" i="4" s="1"/>
  <c r="Q28" i="4"/>
  <c r="O61" i="4"/>
  <c r="D66" i="4"/>
  <c r="I66" i="4"/>
  <c r="L68" i="4"/>
  <c r="Q66" i="4"/>
  <c r="S66" i="4"/>
  <c r="S37" i="4"/>
  <c r="S40" i="4"/>
  <c r="I37" i="4"/>
  <c r="I40" i="4"/>
  <c r="D37" i="4"/>
  <c r="D40" i="4"/>
  <c r="E39" i="4"/>
  <c r="E72" i="4" s="1"/>
  <c r="D72" i="4" s="1"/>
  <c r="N37" i="4"/>
  <c r="X37" i="4"/>
  <c r="N40" i="4"/>
  <c r="X40" i="4"/>
  <c r="J39" i="4"/>
  <c r="J72" i="4" s="1"/>
  <c r="I72" i="4" s="1"/>
  <c r="O39" i="4"/>
  <c r="O72" i="4" s="1"/>
  <c r="N72" i="4" s="1"/>
  <c r="T39" i="4"/>
  <c r="T72" i="4" s="1"/>
  <c r="S72" i="4" s="1"/>
  <c r="Y39" i="4"/>
  <c r="Y72" i="4" s="1"/>
  <c r="X72" i="4" s="1"/>
  <c r="O26" i="4"/>
  <c r="D30" i="4"/>
  <c r="O30" i="4"/>
  <c r="T27" i="4"/>
  <c r="Y30" i="4"/>
  <c r="J27" i="4"/>
  <c r="S30" i="4"/>
  <c r="J30" i="4"/>
  <c r="O27" i="4"/>
  <c r="T30" i="4"/>
  <c r="Y27" i="4"/>
  <c r="E30" i="4"/>
  <c r="E27" i="4"/>
  <c r="I14" i="4"/>
  <c r="E26" i="4"/>
  <c r="T42" i="4"/>
  <c r="S42" i="4" s="1"/>
  <c r="S43" i="4"/>
  <c r="O42" i="4"/>
  <c r="N42" i="4" s="1"/>
  <c r="T26" i="4"/>
  <c r="I23" i="4"/>
  <c r="X14" i="4"/>
  <c r="S9" i="4"/>
  <c r="Y23" i="4"/>
  <c r="S14" i="4"/>
  <c r="X24" i="4"/>
  <c r="Y26" i="4"/>
  <c r="E42" i="4"/>
  <c r="D42" i="4" s="1"/>
  <c r="N9" i="4"/>
  <c r="E11" i="4"/>
  <c r="O16" i="4"/>
  <c r="Y25" i="4"/>
  <c r="O11" i="4"/>
  <c r="S23" i="4"/>
  <c r="D9" i="4"/>
  <c r="M9" i="4"/>
  <c r="N12" i="4"/>
  <c r="X12" i="4"/>
  <c r="T16" i="4"/>
  <c r="Y11" i="4"/>
  <c r="Z42" i="4"/>
  <c r="J42" i="4"/>
  <c r="I42" i="4" s="1"/>
  <c r="J11" i="4"/>
  <c r="T11" i="4"/>
  <c r="D14" i="4"/>
  <c r="N14" i="4"/>
  <c r="E16" i="4"/>
  <c r="Y16" i="4"/>
  <c r="I9" i="4"/>
  <c r="X9" i="4"/>
  <c r="I12" i="4"/>
  <c r="J16" i="4"/>
  <c r="G17" i="4"/>
  <c r="L17" i="4"/>
  <c r="Q17" i="4"/>
  <c r="V17" i="4"/>
  <c r="AA17" i="4"/>
  <c r="K42" i="4"/>
  <c r="R9" i="4"/>
  <c r="F42" i="4"/>
  <c r="M12" i="4"/>
  <c r="M10" i="4"/>
  <c r="I43" i="4"/>
  <c r="P42" i="4"/>
  <c r="H9" i="4"/>
  <c r="AB9" i="4"/>
  <c r="T13" i="4"/>
  <c r="E45" i="4"/>
  <c r="D43" i="4"/>
  <c r="G12" i="4"/>
  <c r="L12" i="4"/>
  <c r="V12" i="4"/>
  <c r="T45" i="4"/>
  <c r="AA20" i="4"/>
  <c r="X20" i="4"/>
  <c r="Y19" i="4"/>
  <c r="N43" i="4"/>
  <c r="X43" i="4"/>
  <c r="D45" i="4"/>
  <c r="AA53" i="4" l="1"/>
  <c r="I16" i="4"/>
  <c r="J49" i="4"/>
  <c r="I49" i="4" s="1"/>
  <c r="T29" i="4"/>
  <c r="O29" i="4"/>
  <c r="G30" i="4"/>
  <c r="E63" i="4"/>
  <c r="K27" i="4"/>
  <c r="J60" i="4"/>
  <c r="I60" i="4" s="1"/>
  <c r="O41" i="4"/>
  <c r="N73" i="4"/>
  <c r="S68" i="4"/>
  <c r="D68" i="4"/>
  <c r="M42" i="4"/>
  <c r="M13" i="4"/>
  <c r="L50" i="4"/>
  <c r="D16" i="4"/>
  <c r="E49" i="4"/>
  <c r="D49" i="4" s="1"/>
  <c r="S16" i="4"/>
  <c r="T49" i="4"/>
  <c r="S49" i="4" s="1"/>
  <c r="D27" i="4"/>
  <c r="Y58" i="4"/>
  <c r="X58" i="4" s="1"/>
  <c r="Y56" i="4"/>
  <c r="X56" i="4" s="1"/>
  <c r="S26" i="4"/>
  <c r="T59" i="4"/>
  <c r="D26" i="4"/>
  <c r="E59" i="4"/>
  <c r="P27" i="4"/>
  <c r="O60" i="4"/>
  <c r="N60" i="4" s="1"/>
  <c r="D63" i="4"/>
  <c r="L69" i="4"/>
  <c r="X68" i="4"/>
  <c r="Y65" i="4"/>
  <c r="X65" i="4" s="1"/>
  <c r="W14" i="4"/>
  <c r="U47" i="4"/>
  <c r="X66" i="4"/>
  <c r="U65" i="4"/>
  <c r="X61" i="4"/>
  <c r="S61" i="4"/>
  <c r="J18" i="4"/>
  <c r="I50" i="4"/>
  <c r="O69" i="4"/>
  <c r="X19" i="4"/>
  <c r="Y52" i="4"/>
  <c r="X52" i="4" s="1"/>
  <c r="G50" i="4"/>
  <c r="N16" i="4"/>
  <c r="O49" i="4"/>
  <c r="N49" i="4" s="1"/>
  <c r="S27" i="4"/>
  <c r="L30" i="4"/>
  <c r="J63" i="4"/>
  <c r="N26" i="4"/>
  <c r="O59" i="4"/>
  <c r="O67" i="4"/>
  <c r="N67" i="4" s="1"/>
  <c r="T41" i="4"/>
  <c r="S73" i="4"/>
  <c r="AA66" i="4"/>
  <c r="W9" i="4"/>
  <c r="G61" i="4"/>
  <c r="O18" i="4"/>
  <c r="N50" i="4"/>
  <c r="V68" i="4"/>
  <c r="Q68" i="4"/>
  <c r="P65" i="4"/>
  <c r="J69" i="4"/>
  <c r="G68" i="4"/>
  <c r="AA61" i="4"/>
  <c r="V61" i="4"/>
  <c r="V45" i="4"/>
  <c r="AA50" i="4"/>
  <c r="X27" i="4"/>
  <c r="X26" i="4"/>
  <c r="Y59" i="4"/>
  <c r="AA30" i="4"/>
  <c r="Y63" i="4"/>
  <c r="Q69" i="4"/>
  <c r="J41" i="4"/>
  <c r="I73" i="4"/>
  <c r="X53" i="4"/>
  <c r="L45" i="4"/>
  <c r="M11" i="4"/>
  <c r="V50" i="4"/>
  <c r="I27" i="4"/>
  <c r="X57" i="4"/>
  <c r="F27" i="4"/>
  <c r="E60" i="4"/>
  <c r="D60" i="4" s="1"/>
  <c r="Z27" i="4"/>
  <c r="Y60" i="4"/>
  <c r="X60" i="4" s="1"/>
  <c r="S63" i="4"/>
  <c r="U27" i="4"/>
  <c r="T60" i="4"/>
  <c r="S60" i="4" s="1"/>
  <c r="E67" i="4"/>
  <c r="D67" i="4" s="1"/>
  <c r="Y41" i="4"/>
  <c r="X73" i="4"/>
  <c r="T67" i="4"/>
  <c r="S67" i="4" s="1"/>
  <c r="Y68" i="4"/>
  <c r="Q61" i="4"/>
  <c r="X25" i="4"/>
  <c r="Y18" i="4"/>
  <c r="X50" i="4"/>
  <c r="E18" i="4"/>
  <c r="D50" i="4"/>
  <c r="E13" i="4"/>
  <c r="K65" i="4"/>
  <c r="H32" i="4"/>
  <c r="F65" i="4"/>
  <c r="L61" i="4"/>
  <c r="T18" i="4"/>
  <c r="S50" i="4"/>
  <c r="S45" i="4"/>
  <c r="M14" i="4"/>
  <c r="K47" i="4"/>
  <c r="D61" i="4"/>
  <c r="I26" i="4"/>
  <c r="J59" i="4"/>
  <c r="AB14" i="4"/>
  <c r="Z47" i="4"/>
  <c r="H14" i="4"/>
  <c r="F47" i="4"/>
  <c r="X23" i="4"/>
  <c r="G45" i="4"/>
  <c r="Q50" i="4"/>
  <c r="X16" i="4"/>
  <c r="Y49" i="4"/>
  <c r="X49" i="4" s="1"/>
  <c r="Y29" i="4"/>
  <c r="N27" i="4"/>
  <c r="V30" i="4"/>
  <c r="T63" i="4"/>
  <c r="Q30" i="4"/>
  <c r="O63" i="4"/>
  <c r="J67" i="4"/>
  <c r="I67" i="4" s="1"/>
  <c r="E41" i="4"/>
  <c r="D73" i="4"/>
  <c r="Y69" i="4"/>
  <c r="R14" i="4"/>
  <c r="P47" i="4"/>
  <c r="N61" i="4"/>
  <c r="I61" i="4"/>
  <c r="G36" i="4"/>
  <c r="T31" i="4"/>
  <c r="S13" i="4"/>
  <c r="D39" i="4"/>
  <c r="I39" i="4"/>
  <c r="X39" i="4"/>
  <c r="N39" i="4"/>
  <c r="S39" i="4"/>
  <c r="F34" i="4"/>
  <c r="Z16" i="4"/>
  <c r="I45" i="4"/>
  <c r="I30" i="4"/>
  <c r="O13" i="4"/>
  <c r="N30" i="4"/>
  <c r="U31" i="4"/>
  <c r="K11" i="4"/>
  <c r="J29" i="4"/>
  <c r="Y13" i="4"/>
  <c r="X30" i="4"/>
  <c r="D11" i="4"/>
  <c r="E29" i="4"/>
  <c r="J13" i="4"/>
  <c r="O44" i="4"/>
  <c r="N44" i="4" s="1"/>
  <c r="K16" i="4"/>
  <c r="N11" i="4"/>
  <c r="E44" i="4"/>
  <c r="D44" i="4" s="1"/>
  <c r="F11" i="4"/>
  <c r="F16" i="4"/>
  <c r="Q13" i="4"/>
  <c r="P16" i="4"/>
  <c r="P11" i="4"/>
  <c r="Y46" i="4"/>
  <c r="U16" i="4"/>
  <c r="U11" i="4"/>
  <c r="S11" i="4"/>
  <c r="T44" i="4"/>
  <c r="S44" i="4" s="1"/>
  <c r="I11" i="4"/>
  <c r="J44" i="4"/>
  <c r="I44" i="4" s="1"/>
  <c r="Z11" i="4"/>
  <c r="X11" i="4"/>
  <c r="Y44" i="4"/>
  <c r="X44" i="4" s="1"/>
  <c r="AB13" i="4"/>
  <c r="AB12" i="4"/>
  <c r="AB11" i="4"/>
  <c r="AB10" i="4"/>
  <c r="AB42" i="4"/>
  <c r="V13" i="4"/>
  <c r="T46" i="4"/>
  <c r="M43" i="4"/>
  <c r="M45" i="4"/>
  <c r="H10" i="4"/>
  <c r="H42" i="4"/>
  <c r="R13" i="4"/>
  <c r="R12" i="4"/>
  <c r="R11" i="4"/>
  <c r="R42" i="4"/>
  <c r="R10" i="4"/>
  <c r="Q45" i="4"/>
  <c r="O45" i="4"/>
  <c r="Y42" i="4"/>
  <c r="X42" i="4" s="1"/>
  <c r="S29" i="4" l="1"/>
  <c r="K44" i="4"/>
  <c r="N13" i="4"/>
  <c r="P67" i="4"/>
  <c r="Q63" i="4"/>
  <c r="Z29" i="4"/>
  <c r="Y62" i="4"/>
  <c r="X62" i="4" s="1"/>
  <c r="H27" i="4"/>
  <c r="F60" i="4"/>
  <c r="R46" i="4"/>
  <c r="AB46" i="4"/>
  <c r="P49" i="4"/>
  <c r="X13" i="4"/>
  <c r="U64" i="4"/>
  <c r="I63" i="4"/>
  <c r="K67" i="4"/>
  <c r="V31" i="4"/>
  <c r="T64" i="4"/>
  <c r="D41" i="4"/>
  <c r="D74" i="4" s="1"/>
  <c r="E74" i="4"/>
  <c r="S18" i="4"/>
  <c r="T51" i="4"/>
  <c r="U18" i="4"/>
  <c r="V18" i="4"/>
  <c r="E31" i="4"/>
  <c r="E46" i="4"/>
  <c r="G13" i="4"/>
  <c r="D13" i="4"/>
  <c r="D18" i="4"/>
  <c r="E51" i="4"/>
  <c r="G18" i="4"/>
  <c r="F18" i="4"/>
  <c r="X18" i="4"/>
  <c r="Y51" i="4"/>
  <c r="Z18" i="4"/>
  <c r="AA18" i="4"/>
  <c r="X41" i="4"/>
  <c r="X74" i="4" s="1"/>
  <c r="Y74" i="4"/>
  <c r="W27" i="4"/>
  <c r="U60" i="4"/>
  <c r="M44" i="4"/>
  <c r="I69" i="4"/>
  <c r="W47" i="4"/>
  <c r="W17" i="4"/>
  <c r="W16" i="4"/>
  <c r="W15" i="4"/>
  <c r="W18" i="4"/>
  <c r="R27" i="4"/>
  <c r="P60" i="4"/>
  <c r="D59" i="4"/>
  <c r="S59" i="4"/>
  <c r="E69" i="4"/>
  <c r="T69" i="4"/>
  <c r="U29" i="4"/>
  <c r="T62" i="4"/>
  <c r="S62" i="4" s="1"/>
  <c r="I29" i="4"/>
  <c r="Q46" i="4"/>
  <c r="F29" i="4"/>
  <c r="E62" i="4"/>
  <c r="D62" i="4" s="1"/>
  <c r="Z49" i="4"/>
  <c r="U67" i="4"/>
  <c r="M47" i="4"/>
  <c r="M16" i="4"/>
  <c r="M18" i="4"/>
  <c r="M15" i="4"/>
  <c r="M17" i="4"/>
  <c r="M65" i="4"/>
  <c r="Z65" i="4"/>
  <c r="R65" i="4"/>
  <c r="AA68" i="4"/>
  <c r="N69" i="4"/>
  <c r="I18" i="4"/>
  <c r="J51" i="4"/>
  <c r="L18" i="4"/>
  <c r="K18" i="4"/>
  <c r="W65" i="4"/>
  <c r="U49" i="4"/>
  <c r="N29" i="4"/>
  <c r="V69" i="4"/>
  <c r="H33" i="4"/>
  <c r="H65" i="4"/>
  <c r="R44" i="4"/>
  <c r="V46" i="4"/>
  <c r="AB44" i="4"/>
  <c r="X29" i="4"/>
  <c r="F49" i="4"/>
  <c r="K49" i="4"/>
  <c r="D29" i="4"/>
  <c r="K29" i="4"/>
  <c r="J62" i="4"/>
  <c r="I62" i="4" s="1"/>
  <c r="N63" i="4"/>
  <c r="G69" i="4"/>
  <c r="R47" i="4"/>
  <c r="R18" i="4"/>
  <c r="R17" i="4"/>
  <c r="R16" i="4"/>
  <c r="R15" i="4"/>
  <c r="X69" i="4"/>
  <c r="H15" i="4"/>
  <c r="H47" i="4"/>
  <c r="AB47" i="4"/>
  <c r="AB16" i="4"/>
  <c r="AB15" i="4"/>
  <c r="AB18" i="4"/>
  <c r="AB17" i="4"/>
  <c r="I59" i="4"/>
  <c r="I41" i="4"/>
  <c r="I74" i="4" s="1"/>
  <c r="J74" i="4"/>
  <c r="AA69" i="4"/>
  <c r="AA63" i="4"/>
  <c r="X59" i="4"/>
  <c r="N18" i="4"/>
  <c r="O51" i="4"/>
  <c r="P18" i="4"/>
  <c r="Q18" i="4"/>
  <c r="W11" i="4"/>
  <c r="W10" i="4"/>
  <c r="W42" i="4"/>
  <c r="W13" i="4"/>
  <c r="W12" i="4"/>
  <c r="N41" i="4"/>
  <c r="N74" i="4" s="1"/>
  <c r="O74" i="4"/>
  <c r="M27" i="4"/>
  <c r="K60" i="4"/>
  <c r="G63" i="4"/>
  <c r="X63" i="4"/>
  <c r="F67" i="4"/>
  <c r="V63" i="4"/>
  <c r="AB27" i="4"/>
  <c r="Z60" i="4"/>
  <c r="S41" i="4"/>
  <c r="S74" i="4" s="1"/>
  <c r="T74" i="4"/>
  <c r="Y67" i="4"/>
  <c r="X67" i="4" s="1"/>
  <c r="N59" i="4"/>
  <c r="L63" i="4"/>
  <c r="M46" i="4"/>
  <c r="P29" i="4"/>
  <c r="O62" i="4"/>
  <c r="N62" i="4" s="1"/>
  <c r="J46" i="4"/>
  <c r="I13" i="4"/>
  <c r="X46" i="4"/>
  <c r="N46" i="4"/>
  <c r="O46" i="4"/>
  <c r="O31" i="4"/>
  <c r="I31" i="4"/>
  <c r="J31" i="4"/>
  <c r="AA13" i="4"/>
  <c r="Y31" i="4"/>
  <c r="S46" i="4"/>
  <c r="S31" i="4"/>
  <c r="L13" i="4"/>
  <c r="F44" i="4"/>
  <c r="P44" i="4"/>
  <c r="Z44" i="4"/>
  <c r="U44" i="4"/>
  <c r="H43" i="4"/>
  <c r="H45" i="4"/>
  <c r="R45" i="4"/>
  <c r="R43" i="4"/>
  <c r="AB43" i="4"/>
  <c r="AB45" i="4"/>
  <c r="H13" i="4"/>
  <c r="H12" i="4"/>
  <c r="H11" i="4"/>
  <c r="N45" i="4"/>
  <c r="AA45" i="4"/>
  <c r="Y45" i="4"/>
  <c r="L46" i="4" l="1"/>
  <c r="P62" i="4"/>
  <c r="AB28" i="4"/>
  <c r="AB60" i="4"/>
  <c r="AB29" i="4"/>
  <c r="AB31" i="4"/>
  <c r="AB30" i="4"/>
  <c r="M31" i="4"/>
  <c r="M60" i="4"/>
  <c r="M30" i="4"/>
  <c r="M28" i="4"/>
  <c r="M29" i="4"/>
  <c r="W46" i="4"/>
  <c r="H68" i="4"/>
  <c r="H66" i="4"/>
  <c r="R68" i="4"/>
  <c r="R66" i="4"/>
  <c r="U62" i="4"/>
  <c r="H46" i="4"/>
  <c r="S64" i="4"/>
  <c r="J64" i="4"/>
  <c r="W45" i="4"/>
  <c r="W43" i="4"/>
  <c r="AB49" i="4"/>
  <c r="H50" i="4"/>
  <c r="H48" i="4"/>
  <c r="R51" i="4"/>
  <c r="K62" i="4"/>
  <c r="W68" i="4"/>
  <c r="W66" i="4"/>
  <c r="K51" i="4"/>
  <c r="M51" i="4"/>
  <c r="W49" i="4"/>
  <c r="W29" i="4"/>
  <c r="W60" i="4"/>
  <c r="W30" i="4"/>
  <c r="W31" i="4"/>
  <c r="W28" i="4"/>
  <c r="G51" i="4"/>
  <c r="D51" i="4"/>
  <c r="G31" i="4"/>
  <c r="E64" i="4"/>
  <c r="F31" i="4"/>
  <c r="U51" i="4"/>
  <c r="S51" i="4"/>
  <c r="V64" i="4"/>
  <c r="Z67" i="4"/>
  <c r="I64" i="4"/>
  <c r="R50" i="4"/>
  <c r="R48" i="4"/>
  <c r="I51" i="4"/>
  <c r="M49" i="4"/>
  <c r="R30" i="4"/>
  <c r="R60" i="4"/>
  <c r="R31" i="4"/>
  <c r="R29" i="4"/>
  <c r="R28" i="4"/>
  <c r="AA51" i="4"/>
  <c r="D31" i="4"/>
  <c r="D46" i="4"/>
  <c r="Q51" i="4"/>
  <c r="AB50" i="4"/>
  <c r="AB48" i="4"/>
  <c r="L51" i="4"/>
  <c r="H44" i="4"/>
  <c r="Y64" i="4"/>
  <c r="O64" i="4"/>
  <c r="W44" i="4"/>
  <c r="P51" i="4"/>
  <c r="N51" i="4"/>
  <c r="AB51" i="4"/>
  <c r="R49" i="4"/>
  <c r="H34" i="4"/>
  <c r="H36" i="4"/>
  <c r="H35" i="4"/>
  <c r="AB65" i="4"/>
  <c r="M66" i="4"/>
  <c r="M68" i="4"/>
  <c r="M50" i="4"/>
  <c r="M48" i="4"/>
  <c r="F62" i="4"/>
  <c r="W51" i="4"/>
  <c r="W50" i="4"/>
  <c r="W48" i="4"/>
  <c r="Z51" i="4"/>
  <c r="X51" i="4"/>
  <c r="G46" i="4"/>
  <c r="X31" i="4"/>
  <c r="AA46" i="4"/>
  <c r="H17" i="4"/>
  <c r="H16" i="4"/>
  <c r="H18" i="4"/>
  <c r="S69" i="4"/>
  <c r="D69" i="4"/>
  <c r="F51" i="4"/>
  <c r="V51" i="4"/>
  <c r="H31" i="4"/>
  <c r="H60" i="4"/>
  <c r="H29" i="4"/>
  <c r="H28" i="4"/>
  <c r="H30" i="4"/>
  <c r="Z62" i="4"/>
  <c r="N31" i="4"/>
  <c r="I46" i="4"/>
  <c r="L31" i="4"/>
  <c r="K31" i="4"/>
  <c r="AA31" i="4"/>
  <c r="Z31" i="4"/>
  <c r="Q31" i="4"/>
  <c r="P31" i="4"/>
  <c r="X45" i="4"/>
  <c r="K64" i="4" l="1"/>
  <c r="Q64" i="4"/>
  <c r="L64" i="4"/>
  <c r="H64" i="4"/>
  <c r="Z64" i="4"/>
  <c r="H63" i="4"/>
  <c r="H61" i="4"/>
  <c r="M67" i="4"/>
  <c r="R63" i="4"/>
  <c r="R61" i="4"/>
  <c r="W62" i="4"/>
  <c r="AB62" i="4"/>
  <c r="AA64" i="4"/>
  <c r="N64" i="4"/>
  <c r="H51" i="4"/>
  <c r="X64" i="4"/>
  <c r="H69" i="4"/>
  <c r="D64" i="4"/>
  <c r="W63" i="4"/>
  <c r="W61" i="4"/>
  <c r="W69" i="4"/>
  <c r="M64" i="4"/>
  <c r="AB63" i="4"/>
  <c r="AB61" i="4"/>
  <c r="H49" i="4"/>
  <c r="R69" i="4"/>
  <c r="H67" i="4"/>
  <c r="R62" i="4"/>
  <c r="M63" i="4"/>
  <c r="M61" i="4"/>
  <c r="P64" i="4"/>
  <c r="H62" i="4"/>
  <c r="R67" i="4"/>
  <c r="AB68" i="4"/>
  <c r="AB66" i="4"/>
  <c r="M69" i="4"/>
  <c r="R64" i="4"/>
  <c r="F64" i="4"/>
  <c r="G64" i="4"/>
  <c r="W64" i="4"/>
  <c r="W67" i="4"/>
  <c r="M62" i="4"/>
  <c r="AB64" i="4"/>
  <c r="AB69" i="4" l="1"/>
  <c r="AB67" i="4"/>
</calcChain>
</file>

<file path=xl/sharedStrings.xml><?xml version="1.0" encoding="utf-8"?>
<sst xmlns="http://schemas.openxmlformats.org/spreadsheetml/2006/main" count="184" uniqueCount="61">
  <si>
    <t>Период</t>
  </si>
  <si>
    <t>Программа лечения</t>
  </si>
  <si>
    <t>Категория номеров, согласно АСБ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</si>
  <si>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</si>
  <si>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</si>
  <si>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</si>
  <si>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 на взрослого</t>
  </si>
  <si>
    <t>Основное место на ребенка</t>
  </si>
  <si>
    <t>Доп. место на ребенка</t>
  </si>
  <si>
    <t>2К1м1к2</t>
  </si>
  <si>
    <t>2К2м1к2</t>
  </si>
  <si>
    <t>1К1м1к2</t>
  </si>
  <si>
    <t>1К2м1к2</t>
  </si>
  <si>
    <t>1К2м2к2</t>
  </si>
  <si>
    <t>1К2м1к1</t>
  </si>
  <si>
    <t>2К2м1к1</t>
  </si>
  <si>
    <t>Двухместный стандартный  1 корп</t>
  </si>
  <si>
    <t>Стоимость в рублях за 1 койко/день</t>
  </si>
  <si>
    <t xml:space="preserve">
Сердечно-сосудистые заболевания</t>
  </si>
  <si>
    <t xml:space="preserve">Оздоровительная для сопровождающих лиц  </t>
  </si>
  <si>
    <t>Спинальная (для передвигающихся с помощью средств реабилитации)</t>
  </si>
  <si>
    <t xml:space="preserve">Оздоровительная </t>
  </si>
  <si>
    <t>Общетерапевтическая</t>
  </si>
  <si>
    <t>Профсоюзная-Общетерапевтическая</t>
  </si>
  <si>
    <r>
      <t xml:space="preserve">Цены на санаторно-курортные услуги   </t>
    </r>
    <r>
      <rPr>
        <b/>
        <sz val="20"/>
        <rFont val="Calibri"/>
        <family val="2"/>
        <charset val="204"/>
        <scheme val="minor"/>
      </rPr>
      <t>ЛПУП "ЦВМ- Санаторий "Лесная поляна"</t>
    </r>
    <r>
      <rPr>
        <b/>
        <sz val="20"/>
        <color indexed="10"/>
        <rFont val="Calibri"/>
        <family val="2"/>
        <charset val="204"/>
        <scheme val="minor"/>
      </rPr>
      <t xml:space="preserve"> на 2020 год</t>
    </r>
  </si>
  <si>
    <t>Одноместный стандартный   корп 2</t>
  </si>
  <si>
    <t>Двухместный стандартный   корп 2</t>
  </si>
  <si>
    <t>Одноместный повышенной комфортности  корп 2</t>
  </si>
  <si>
    <t>Двухместный повышенной комфортности  корп 2</t>
  </si>
  <si>
    <t>Двухместный двухкомнатный повышенной комфортности  корп 2</t>
  </si>
  <si>
    <t>Двухместный повышенной комфортности  корп 1</t>
  </si>
  <si>
    <t>Двухместный стандартный   корп 1</t>
  </si>
  <si>
    <t>2К1м1к2К</t>
  </si>
  <si>
    <t>2К2м1к2К</t>
  </si>
  <si>
    <t>1К1м1к2К</t>
  </si>
  <si>
    <t>1К2м1к2К</t>
  </si>
  <si>
    <t xml:space="preserve">Одноместный стандартный  корп 2К </t>
  </si>
  <si>
    <t>Двухместный стандартный корп 2К</t>
  </si>
  <si>
    <t xml:space="preserve">Двухместный повышенной комфортности корп 2К </t>
  </si>
  <si>
    <t>Двухместный повышенной комфортности корп 1</t>
  </si>
  <si>
    <t xml:space="preserve">Одноместный повышенной комфортности корп 2К </t>
  </si>
  <si>
    <t>Одноместный стандартный   корп 2 и 2К</t>
  </si>
  <si>
    <t>Двухместный стандартный   корп 2 и 2К</t>
  </si>
  <si>
    <t>Одноместный повышенной комфортности  корп 2 и 2К</t>
  </si>
  <si>
    <t>Двухместный повышенной комфортности  корп 2 и 2К</t>
  </si>
  <si>
    <t>Двухместный двухкомнатный повышенной комфортности  корп 2 и 2К</t>
  </si>
  <si>
    <t>Все включено, общий ЧЕК-АП</t>
  </si>
  <si>
    <t>Программа "Жизненный тонус", Программа "Остеохондроз"</t>
  </si>
  <si>
    <t>Естественное оздоровление суставов</t>
  </si>
  <si>
    <t>Профсоюзная -Все включено, общий ЧЕК-АП</t>
  </si>
  <si>
    <t>Профсоюзная - Спинальная (для передвигающихся с помощью средств реабилитации)</t>
  </si>
  <si>
    <t xml:space="preserve">Профсоюзная-Оздоровительная для сопровождающих лиц  </t>
  </si>
  <si>
    <t xml:space="preserve">
Профсоюзная -Сердечно-сосудистые заболевания</t>
  </si>
  <si>
    <t xml:space="preserve">Профсоюзная -Оздоровительная </t>
  </si>
  <si>
    <t>Профсоюзная - Программа "Жизненный тонус", Программа "Остеохондроз"</t>
  </si>
  <si>
    <t>Профсоюзная - Естественное оздоровление суставов</t>
  </si>
  <si>
    <t>10.01.20-
08.03.20</t>
  </si>
  <si>
    <t>09.03.20-
31.05.20</t>
  </si>
  <si>
    <t>01.06.20-
30.08.20</t>
  </si>
  <si>
    <t>31.08.20-
01.11.20</t>
  </si>
  <si>
    <t>02.11.20-
09.01.21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</si>
</sst>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0;[Red]0"/>
    <numFmt numFmtId="166" formatCode="#,##0;[Red]#,##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20"/>
      <color indexed="1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3" fillId="0" borderId="0"/>
    <xf numFmtId="0" fontId="1" fillId="0" borderId="0"/>
    <xf numFmtId="164" fontId="13" fillId="0" borderId="0" applyFont="0" applyFill="0" applyBorder="0" applyAlignment="0" applyProtection="0"/>
    <xf numFmtId="0" fontId="13" fillId="0" borderId="0"/>
  </cellStyleXfs>
  <cellXfs count="110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6" fillId="0" borderId="7" xfId="2" applyFont="1" applyFill="1" applyBorder="1" applyAlignment="1">
      <alignment horizontal="center" vertical="center"/>
    </xf>
    <xf numFmtId="165" fontId="17" fillId="0" borderId="7" xfId="0" applyNumberFormat="1" applyFont="1" applyFill="1" applyBorder="1" applyAlignment="1">
      <alignment horizontal="center" vertical="center"/>
    </xf>
    <xf numFmtId="165" fontId="17" fillId="0" borderId="7" xfId="3" applyNumberFormat="1" applyFont="1" applyFill="1" applyBorder="1" applyAlignment="1">
      <alignment horizontal="center" vertical="center"/>
    </xf>
    <xf numFmtId="165" fontId="17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17" fillId="0" borderId="9" xfId="0" applyNumberFormat="1" applyFont="1" applyFill="1" applyBorder="1" applyAlignment="1">
      <alignment horizontal="center" vertical="center"/>
    </xf>
    <xf numFmtId="165" fontId="17" fillId="0" borderId="9" xfId="3" applyNumberFormat="1" applyFont="1" applyFill="1" applyBorder="1" applyAlignment="1">
      <alignment horizontal="center" vertical="center"/>
    </xf>
    <xf numFmtId="165" fontId="17" fillId="0" borderId="10" xfId="0" applyNumberFormat="1" applyFont="1" applyFill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166" fontId="17" fillId="0" borderId="5" xfId="0" applyNumberFormat="1" applyFont="1" applyFill="1" applyBorder="1" applyAlignment="1">
      <alignment horizontal="center" vertical="center"/>
    </xf>
    <xf numFmtId="166" fontId="17" fillId="0" borderId="5" xfId="3" applyNumberFormat="1" applyFont="1" applyFill="1" applyBorder="1" applyAlignment="1">
      <alignment horizontal="center" vertical="center"/>
    </xf>
    <xf numFmtId="165" fontId="17" fillId="0" borderId="5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7" xfId="3" applyNumberFormat="1" applyFont="1" applyFill="1" applyBorder="1" applyAlignment="1">
      <alignment horizontal="center" vertical="center"/>
    </xf>
    <xf numFmtId="166" fontId="17" fillId="0" borderId="8" xfId="0" applyNumberFormat="1" applyFont="1" applyFill="1" applyBorder="1" applyAlignment="1">
      <alignment horizontal="center" vertical="center"/>
    </xf>
    <xf numFmtId="0" fontId="16" fillId="0" borderId="12" xfId="2" applyFont="1" applyFill="1" applyBorder="1" applyAlignment="1">
      <alignment horizontal="center" vertical="center"/>
    </xf>
    <xf numFmtId="166" fontId="17" fillId="0" borderId="12" xfId="0" applyNumberFormat="1" applyFont="1" applyFill="1" applyBorder="1" applyAlignment="1">
      <alignment horizontal="center" vertical="center"/>
    </xf>
    <xf numFmtId="166" fontId="17" fillId="0" borderId="12" xfId="3" applyNumberFormat="1" applyFont="1" applyFill="1" applyBorder="1" applyAlignment="1">
      <alignment horizontal="center" vertical="center"/>
    </xf>
    <xf numFmtId="166" fontId="17" fillId="0" borderId="13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/>
    </xf>
    <xf numFmtId="165" fontId="18" fillId="0" borderId="5" xfId="0" applyNumberFormat="1" applyFont="1" applyFill="1" applyBorder="1" applyAlignment="1">
      <alignment horizontal="center"/>
    </xf>
    <xf numFmtId="165" fontId="18" fillId="0" borderId="6" xfId="0" applyNumberFormat="1" applyFont="1" applyFill="1" applyBorder="1" applyAlignment="1">
      <alignment horizontal="center"/>
    </xf>
    <xf numFmtId="165" fontId="14" fillId="0" borderId="12" xfId="4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/>
    </xf>
    <xf numFmtId="0" fontId="0" fillId="0" borderId="0" xfId="0" applyFill="1"/>
    <xf numFmtId="0" fontId="14" fillId="0" borderId="7" xfId="4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/>
    </xf>
    <xf numFmtId="165" fontId="17" fillId="0" borderId="4" xfId="0" applyNumberFormat="1" applyFont="1" applyFill="1" applyBorder="1" applyAlignment="1">
      <alignment horizontal="center"/>
    </xf>
    <xf numFmtId="165" fontId="17" fillId="0" borderId="14" xfId="0" applyNumberFormat="1" applyFont="1" applyFill="1" applyBorder="1" applyAlignment="1">
      <alignment horizontal="center"/>
    </xf>
    <xf numFmtId="165" fontId="17" fillId="0" borderId="7" xfId="0" applyNumberFormat="1" applyFont="1" applyFill="1" applyBorder="1" applyAlignment="1">
      <alignment horizontal="center"/>
    </xf>
    <xf numFmtId="165" fontId="17" fillId="0" borderId="7" xfId="3" applyNumberFormat="1" applyFont="1" applyFill="1" applyBorder="1" applyAlignment="1">
      <alignment horizontal="center"/>
    </xf>
    <xf numFmtId="165" fontId="17" fillId="0" borderId="8" xfId="0" applyNumberFormat="1" applyFont="1" applyFill="1" applyBorder="1" applyAlignment="1">
      <alignment horizontal="center"/>
    </xf>
    <xf numFmtId="165" fontId="17" fillId="0" borderId="9" xfId="0" applyNumberFormat="1" applyFont="1" applyFill="1" applyBorder="1" applyAlignment="1">
      <alignment horizontal="center"/>
    </xf>
    <xf numFmtId="165" fontId="17" fillId="0" borderId="9" xfId="3" applyNumberFormat="1" applyFont="1" applyFill="1" applyBorder="1" applyAlignment="1">
      <alignment horizontal="center"/>
    </xf>
    <xf numFmtId="165" fontId="17" fillId="0" borderId="10" xfId="0" applyNumberFormat="1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center"/>
    </xf>
    <xf numFmtId="0" fontId="16" fillId="0" borderId="12" xfId="4" applyFont="1" applyFill="1" applyBorder="1" applyAlignment="1">
      <alignment horizontal="center" vertical="center" wrapText="1"/>
    </xf>
    <xf numFmtId="165" fontId="18" fillId="0" borderId="13" xfId="0" applyNumberFormat="1" applyFont="1" applyFill="1" applyBorder="1" applyAlignment="1">
      <alignment horizontal="center"/>
    </xf>
    <xf numFmtId="165" fontId="17" fillId="0" borderId="12" xfId="3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14" fillId="0" borderId="19" xfId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/>
    </xf>
    <xf numFmtId="165" fontId="17" fillId="0" borderId="5" xfId="3" applyNumberFormat="1" applyFont="1" applyFill="1" applyBorder="1" applyAlignment="1">
      <alignment horizontal="center" vertical="center"/>
    </xf>
    <xf numFmtId="166" fontId="17" fillId="0" borderId="15" xfId="0" applyNumberFormat="1" applyFont="1" applyFill="1" applyBorder="1" applyAlignment="1">
      <alignment horizontal="center" vertical="center"/>
    </xf>
    <xf numFmtId="166" fontId="17" fillId="0" borderId="16" xfId="0" applyNumberFormat="1" applyFont="1" applyFill="1" applyBorder="1" applyAlignment="1">
      <alignment horizontal="center" vertical="center"/>
    </xf>
    <xf numFmtId="166" fontId="17" fillId="0" borderId="17" xfId="0" applyNumberFormat="1" applyFont="1" applyFill="1" applyBorder="1" applyAlignment="1">
      <alignment horizontal="center" vertical="center"/>
    </xf>
    <xf numFmtId="0" fontId="20" fillId="0" borderId="0" xfId="0" applyFont="1"/>
    <xf numFmtId="165" fontId="17" fillId="3" borderId="7" xfId="3" applyNumberFormat="1" applyFont="1" applyFill="1" applyBorder="1" applyAlignment="1">
      <alignment horizontal="center" vertical="center"/>
    </xf>
    <xf numFmtId="165" fontId="17" fillId="0" borderId="15" xfId="0" applyNumberFormat="1" applyFont="1" applyFill="1" applyBorder="1" applyAlignment="1">
      <alignment horizontal="center" vertical="center"/>
    </xf>
    <xf numFmtId="165" fontId="17" fillId="0" borderId="6" xfId="0" applyNumberFormat="1" applyFont="1" applyFill="1" applyBorder="1" applyAlignment="1">
      <alignment horizontal="center" vertical="center"/>
    </xf>
    <xf numFmtId="165" fontId="17" fillId="0" borderId="16" xfId="0" applyNumberFormat="1" applyFont="1" applyFill="1" applyBorder="1" applyAlignment="1">
      <alignment horizontal="center" vertical="center"/>
    </xf>
    <xf numFmtId="165" fontId="17" fillId="0" borderId="22" xfId="0" applyNumberFormat="1" applyFont="1" applyFill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center" vertical="center"/>
    </xf>
    <xf numFmtId="165" fontId="17" fillId="0" borderId="13" xfId="0" applyNumberFormat="1" applyFont="1" applyFill="1" applyBorder="1" applyAlignment="1">
      <alignment horizontal="center" vertical="center"/>
    </xf>
    <xf numFmtId="0" fontId="14" fillId="0" borderId="26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17" fillId="0" borderId="18" xfId="0" applyNumberFormat="1" applyFont="1" applyFill="1" applyBorder="1" applyAlignment="1">
      <alignment horizontal="center"/>
    </xf>
    <xf numFmtId="165" fontId="17" fillId="0" borderId="16" xfId="0" applyNumberFormat="1" applyFont="1" applyFill="1" applyBorder="1" applyAlignment="1">
      <alignment horizontal="center"/>
    </xf>
    <xf numFmtId="165" fontId="17" fillId="0" borderId="13" xfId="0" applyNumberFormat="1" applyFont="1" applyFill="1" applyBorder="1" applyAlignment="1">
      <alignment horizontal="center"/>
    </xf>
    <xf numFmtId="165" fontId="18" fillId="0" borderId="15" xfId="0" applyNumberFormat="1" applyFont="1" applyFill="1" applyBorder="1" applyAlignment="1">
      <alignment horizontal="center"/>
    </xf>
    <xf numFmtId="165" fontId="18" fillId="0" borderId="17" xfId="0" applyNumberFormat="1" applyFont="1" applyFill="1" applyBorder="1" applyAlignment="1">
      <alignment horizontal="center"/>
    </xf>
    <xf numFmtId="165" fontId="17" fillId="0" borderId="17" xfId="0" applyNumberFormat="1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6" fillId="0" borderId="5" xfId="4" applyFont="1" applyFill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/>
    </xf>
    <xf numFmtId="165" fontId="17" fillId="0" borderId="15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5" fontId="17" fillId="0" borderId="6" xfId="0" applyNumberFormat="1" applyFont="1" applyFill="1" applyBorder="1" applyAlignment="1">
      <alignment horizontal="center"/>
    </xf>
    <xf numFmtId="166" fontId="17" fillId="2" borderId="15" xfId="0" applyNumberFormat="1" applyFont="1" applyFill="1" applyBorder="1" applyAlignment="1">
      <alignment horizontal="center" vertical="center"/>
    </xf>
    <xf numFmtId="166" fontId="17" fillId="2" borderId="5" xfId="0" applyNumberFormat="1" applyFont="1" applyFill="1" applyBorder="1" applyAlignment="1">
      <alignment horizontal="center" vertical="center"/>
    </xf>
    <xf numFmtId="166" fontId="17" fillId="2" borderId="6" xfId="0" applyNumberFormat="1" applyFont="1" applyFill="1" applyBorder="1" applyAlignment="1">
      <alignment horizontal="center" vertical="center"/>
    </xf>
    <xf numFmtId="166" fontId="17" fillId="2" borderId="7" xfId="0" applyNumberFormat="1" applyFont="1" applyFill="1" applyBorder="1" applyAlignment="1">
      <alignment horizontal="center" vertical="center"/>
    </xf>
    <xf numFmtId="166" fontId="17" fillId="2" borderId="8" xfId="0" applyNumberFormat="1" applyFont="1" applyFill="1" applyBorder="1" applyAlignment="1">
      <alignment horizontal="center" vertical="center"/>
    </xf>
    <xf numFmtId="166" fontId="17" fillId="2" borderId="16" xfId="0" applyNumberFormat="1" applyFont="1" applyFill="1" applyBorder="1" applyAlignment="1">
      <alignment horizontal="center" vertical="center"/>
    </xf>
    <xf numFmtId="166" fontId="17" fillId="2" borderId="12" xfId="0" applyNumberFormat="1" applyFont="1" applyFill="1" applyBorder="1" applyAlignment="1">
      <alignment horizontal="center" vertical="center"/>
    </xf>
    <xf numFmtId="166" fontId="17" fillId="2" borderId="13" xfId="0" applyNumberFormat="1" applyFont="1" applyFill="1" applyBorder="1" applyAlignment="1">
      <alignment horizontal="center" vertical="center"/>
    </xf>
    <xf numFmtId="165" fontId="17" fillId="2" borderId="17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15" fillId="0" borderId="15" xfId="0" applyFont="1" applyFill="1" applyBorder="1" applyAlignment="1">
      <alignment horizontal="center" vertical="center" textRotation="90" wrapText="1"/>
    </xf>
    <xf numFmtId="0" fontId="15" fillId="0" borderId="16" xfId="0" applyFont="1" applyFill="1" applyBorder="1" applyAlignment="1">
      <alignment horizontal="center" vertical="center" textRotation="90" wrapText="1"/>
    </xf>
    <xf numFmtId="0" fontId="15" fillId="0" borderId="17" xfId="0" applyFont="1" applyFill="1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textRotation="90" wrapText="1"/>
    </xf>
    <xf numFmtId="0" fontId="19" fillId="0" borderId="16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</cellXfs>
  <cellStyles count="5">
    <cellStyle name="Excel Built-in Normal" xfId="4"/>
    <cellStyle name="Обычный" xfId="0" builtinId="0"/>
    <cellStyle name="Обычный 2 3 2 2" xfId="2"/>
    <cellStyle name="Обычный_Лист1 2" xfId="1"/>
    <cellStyle name="Финансовый [0]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abSelected="1" topLeftCell="A4" zoomScale="80" zoomScaleNormal="80" workbookViewId="0">
      <selection activeCell="H25" sqref="H25"/>
    </sheetView>
  </sheetViews>
  <sheetFormatPr defaultRowHeight="15" outlineLevelRow="1" x14ac:dyDescent="0.25"/>
  <cols>
    <col min="1" max="1" width="24.7109375" customWidth="1"/>
    <col min="2" max="2" width="11" customWidth="1"/>
    <col min="3" max="3" width="38.28515625" customWidth="1"/>
    <col min="4" max="4" width="14.140625" style="3" customWidth="1"/>
    <col min="5" max="8" width="11" style="3" customWidth="1"/>
    <col min="9" max="14" width="12.5703125" style="3" customWidth="1"/>
    <col min="15" max="15" width="10.85546875" style="3" customWidth="1"/>
    <col min="16" max="16" width="10.140625" style="3" customWidth="1"/>
    <col min="17" max="17" width="9.85546875" style="3" customWidth="1"/>
    <col min="18" max="18" width="11" style="3" customWidth="1"/>
    <col min="19" max="20" width="12.5703125" customWidth="1"/>
    <col min="21" max="21" width="10" customWidth="1"/>
    <col min="22" max="22" width="10.42578125" customWidth="1"/>
    <col min="23" max="23" width="11.28515625" customWidth="1"/>
    <col min="24" max="24" width="12" customWidth="1"/>
    <col min="25" max="25" width="11.42578125" customWidth="1"/>
    <col min="26" max="26" width="8.85546875" customWidth="1"/>
    <col min="27" max="27" width="10.5703125" customWidth="1"/>
    <col min="28" max="28" width="11" customWidth="1"/>
  </cols>
  <sheetData>
    <row r="1" spans="1:28" ht="15.75" x14ac:dyDescent="0.25">
      <c r="A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/>
      <c r="Q1" s="1"/>
    </row>
    <row r="2" spans="1:28" ht="15.75" x14ac:dyDescent="0.25">
      <c r="A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/>
      <c r="Q2" s="1"/>
    </row>
    <row r="3" spans="1:28" ht="15.75" x14ac:dyDescent="0.25"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/>
      <c r="Q3" s="1"/>
    </row>
    <row r="4" spans="1:28" ht="26.25" x14ac:dyDescent="0.4">
      <c r="A4" s="4" t="s">
        <v>24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6"/>
      <c r="R4" s="6"/>
    </row>
    <row r="5" spans="1:28" ht="17.25" customHeight="1" x14ac:dyDescent="0.3"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28" ht="21.75" customHeight="1" outlineLevel="1" thickBot="1" x14ac:dyDescent="0.45">
      <c r="B6" s="1"/>
      <c r="C6" s="1"/>
      <c r="E6" s="59"/>
      <c r="F6" s="59">
        <v>1</v>
      </c>
      <c r="G6" s="59"/>
      <c r="H6" s="59"/>
      <c r="I6" s="59"/>
      <c r="J6" s="59"/>
      <c r="K6" s="59">
        <v>2</v>
      </c>
      <c r="L6" s="59"/>
      <c r="M6" s="59"/>
      <c r="N6" s="59"/>
      <c r="O6" s="59"/>
      <c r="P6" s="59">
        <v>3</v>
      </c>
      <c r="Q6" s="59"/>
      <c r="R6" s="59"/>
      <c r="S6" s="59"/>
      <c r="T6" s="59"/>
      <c r="U6" s="59">
        <v>4</v>
      </c>
      <c r="V6" s="59"/>
      <c r="W6" s="59"/>
      <c r="X6" s="59" t="s">
        <v>17</v>
      </c>
      <c r="Y6" s="59"/>
      <c r="Z6" s="59"/>
      <c r="AA6" s="59">
        <v>5</v>
      </c>
      <c r="AB6" s="59"/>
    </row>
    <row r="7" spans="1:28" ht="38.25" customHeight="1" outlineLevel="1" thickBot="1" x14ac:dyDescent="0.3">
      <c r="A7" s="93" t="s">
        <v>0</v>
      </c>
      <c r="B7" s="94"/>
      <c r="C7" s="94"/>
      <c r="D7" s="98" t="s">
        <v>56</v>
      </c>
      <c r="E7" s="99"/>
      <c r="F7" s="99"/>
      <c r="G7" s="99"/>
      <c r="H7" s="100"/>
      <c r="I7" s="95" t="s">
        <v>57</v>
      </c>
      <c r="J7" s="96"/>
      <c r="K7" s="96"/>
      <c r="L7" s="96"/>
      <c r="M7" s="97"/>
      <c r="N7" s="96" t="s">
        <v>58</v>
      </c>
      <c r="O7" s="96"/>
      <c r="P7" s="96"/>
      <c r="Q7" s="96"/>
      <c r="R7" s="97"/>
      <c r="S7" s="95" t="s">
        <v>59</v>
      </c>
      <c r="T7" s="96"/>
      <c r="U7" s="96"/>
      <c r="V7" s="96"/>
      <c r="W7" s="97"/>
      <c r="X7" s="95" t="s">
        <v>60</v>
      </c>
      <c r="Y7" s="96"/>
      <c r="Z7" s="96"/>
      <c r="AA7" s="96"/>
      <c r="AB7" s="97"/>
    </row>
    <row r="8" spans="1:28" ht="75.75" outlineLevel="1" thickBot="1" x14ac:dyDescent="0.3">
      <c r="A8" s="50" t="s">
        <v>1</v>
      </c>
      <c r="B8" s="51" t="s">
        <v>2</v>
      </c>
      <c r="C8" s="67" t="s">
        <v>3</v>
      </c>
      <c r="D8" s="68" t="s">
        <v>4</v>
      </c>
      <c r="E8" s="52" t="s">
        <v>5</v>
      </c>
      <c r="F8" s="52" t="s">
        <v>6</v>
      </c>
      <c r="G8" s="52" t="s">
        <v>7</v>
      </c>
      <c r="H8" s="53" t="s">
        <v>8</v>
      </c>
      <c r="I8" s="68" t="s">
        <v>4</v>
      </c>
      <c r="J8" s="52" t="s">
        <v>5</v>
      </c>
      <c r="K8" s="52" t="s">
        <v>6</v>
      </c>
      <c r="L8" s="52" t="s">
        <v>7</v>
      </c>
      <c r="M8" s="53" t="s">
        <v>8</v>
      </c>
      <c r="N8" s="68" t="s">
        <v>4</v>
      </c>
      <c r="O8" s="52" t="s">
        <v>5</v>
      </c>
      <c r="P8" s="52" t="s">
        <v>6</v>
      </c>
      <c r="Q8" s="52" t="s">
        <v>7</v>
      </c>
      <c r="R8" s="53" t="s">
        <v>8</v>
      </c>
      <c r="S8" s="68" t="s">
        <v>4</v>
      </c>
      <c r="T8" s="52" t="s">
        <v>5</v>
      </c>
      <c r="U8" s="52" t="s">
        <v>6</v>
      </c>
      <c r="V8" s="52" t="s">
        <v>7</v>
      </c>
      <c r="W8" s="53" t="s">
        <v>8</v>
      </c>
      <c r="X8" s="68" t="s">
        <v>4</v>
      </c>
      <c r="Y8" s="52" t="s">
        <v>5</v>
      </c>
      <c r="Z8" s="52" t="s">
        <v>6</v>
      </c>
      <c r="AA8" s="52" t="s">
        <v>7</v>
      </c>
      <c r="AB8" s="53" t="s">
        <v>8</v>
      </c>
    </row>
    <row r="9" spans="1:28" s="12" customFormat="1" ht="30" customHeight="1" outlineLevel="1" x14ac:dyDescent="0.25">
      <c r="A9" s="101" t="s">
        <v>22</v>
      </c>
      <c r="B9" s="54" t="s">
        <v>9</v>
      </c>
      <c r="C9" s="75" t="s">
        <v>25</v>
      </c>
      <c r="D9" s="61">
        <f>E9</f>
        <v>2500</v>
      </c>
      <c r="E9" s="55">
        <f>E10+700</f>
        <v>2500</v>
      </c>
      <c r="F9" s="19">
        <f>E9/2</f>
        <v>1250</v>
      </c>
      <c r="G9" s="19"/>
      <c r="H9" s="62">
        <f>F9*0.9</f>
        <v>1125</v>
      </c>
      <c r="I9" s="61">
        <f>J9</f>
        <v>2700</v>
      </c>
      <c r="J9" s="55">
        <f>J10+700</f>
        <v>2700</v>
      </c>
      <c r="K9" s="19">
        <f>J9/2</f>
        <v>1350</v>
      </c>
      <c r="L9" s="19"/>
      <c r="M9" s="62">
        <f>K9*0.9</f>
        <v>1215</v>
      </c>
      <c r="N9" s="61">
        <f>O9</f>
        <v>3400</v>
      </c>
      <c r="O9" s="55">
        <f>O10+700</f>
        <v>3400</v>
      </c>
      <c r="P9" s="19">
        <f>O9/2</f>
        <v>1700</v>
      </c>
      <c r="Q9" s="19"/>
      <c r="R9" s="62">
        <f>P9*0.9</f>
        <v>1530</v>
      </c>
      <c r="S9" s="63">
        <f>T9</f>
        <v>3600</v>
      </c>
      <c r="T9" s="10">
        <f>T10+700</f>
        <v>3600</v>
      </c>
      <c r="U9" s="9">
        <f>T9/2</f>
        <v>1800</v>
      </c>
      <c r="V9" s="9"/>
      <c r="W9" s="11">
        <f>U9*0.9</f>
        <v>1620</v>
      </c>
      <c r="X9" s="63">
        <f>Y9</f>
        <v>3400</v>
      </c>
      <c r="Y9" s="9">
        <f>Y10+700</f>
        <v>3400</v>
      </c>
      <c r="Z9" s="9">
        <f>Y9/2</f>
        <v>1700</v>
      </c>
      <c r="AA9" s="9"/>
      <c r="AB9" s="11">
        <f>Z9*0.9</f>
        <v>1530</v>
      </c>
    </row>
    <row r="10" spans="1:28" s="12" customFormat="1" ht="30" customHeight="1" outlineLevel="1" x14ac:dyDescent="0.25">
      <c r="A10" s="102"/>
      <c r="B10" s="8" t="s">
        <v>10</v>
      </c>
      <c r="C10" s="76" t="s">
        <v>26</v>
      </c>
      <c r="D10" s="63">
        <f>E10+700</f>
        <v>2500</v>
      </c>
      <c r="E10" s="10">
        <v>1800</v>
      </c>
      <c r="F10" s="9"/>
      <c r="G10" s="9">
        <f>E10*0.9</f>
        <v>1620</v>
      </c>
      <c r="H10" s="11">
        <f>H9</f>
        <v>1125</v>
      </c>
      <c r="I10" s="63">
        <f>J10+700</f>
        <v>2700</v>
      </c>
      <c r="J10" s="60">
        <v>2000</v>
      </c>
      <c r="K10" s="9"/>
      <c r="L10" s="9">
        <f>J10*0.9</f>
        <v>1800</v>
      </c>
      <c r="M10" s="11">
        <f>M9</f>
        <v>1215</v>
      </c>
      <c r="N10" s="63">
        <f>O10+700</f>
        <v>3400</v>
      </c>
      <c r="O10" s="60">
        <v>2700</v>
      </c>
      <c r="P10" s="9"/>
      <c r="Q10" s="9">
        <f>O10*0.9</f>
        <v>2430</v>
      </c>
      <c r="R10" s="11">
        <f>R9</f>
        <v>1530</v>
      </c>
      <c r="S10" s="63">
        <f>T10+700</f>
        <v>3600</v>
      </c>
      <c r="T10" s="60">
        <v>2900</v>
      </c>
      <c r="U10" s="9"/>
      <c r="V10" s="9">
        <f>T10*0.9</f>
        <v>2610</v>
      </c>
      <c r="W10" s="11">
        <f>W9</f>
        <v>1620</v>
      </c>
      <c r="X10" s="63">
        <f>Y10+700</f>
        <v>3400</v>
      </c>
      <c r="Y10" s="60">
        <v>2700</v>
      </c>
      <c r="Z10" s="9"/>
      <c r="AA10" s="9">
        <f>Y10*0.9</f>
        <v>2430</v>
      </c>
      <c r="AB10" s="11">
        <f>AB9</f>
        <v>1530</v>
      </c>
    </row>
    <row r="11" spans="1:28" s="12" customFormat="1" ht="30" customHeight="1" outlineLevel="1" x14ac:dyDescent="0.25">
      <c r="A11" s="102"/>
      <c r="B11" s="8" t="s">
        <v>11</v>
      </c>
      <c r="C11" s="76" t="s">
        <v>27</v>
      </c>
      <c r="D11" s="63">
        <f>E11</f>
        <v>3000</v>
      </c>
      <c r="E11" s="10">
        <f>E9+500</f>
        <v>3000</v>
      </c>
      <c r="F11" s="9">
        <f>E11/2</f>
        <v>1500</v>
      </c>
      <c r="G11" s="9"/>
      <c r="H11" s="11">
        <f>H10</f>
        <v>1125</v>
      </c>
      <c r="I11" s="63">
        <f>J11</f>
        <v>3200</v>
      </c>
      <c r="J11" s="10">
        <f>J9+500</f>
        <v>3200</v>
      </c>
      <c r="K11" s="9">
        <f>J11/2</f>
        <v>1600</v>
      </c>
      <c r="L11" s="9"/>
      <c r="M11" s="11">
        <f>M9</f>
        <v>1215</v>
      </c>
      <c r="N11" s="63">
        <f>O11</f>
        <v>3900</v>
      </c>
      <c r="O11" s="10">
        <f>O9+500</f>
        <v>3900</v>
      </c>
      <c r="P11" s="9">
        <f>O11/2</f>
        <v>1950</v>
      </c>
      <c r="Q11" s="9"/>
      <c r="R11" s="11">
        <f>R9</f>
        <v>1530</v>
      </c>
      <c r="S11" s="63">
        <f>T11</f>
        <v>4100</v>
      </c>
      <c r="T11" s="10">
        <f>T9+500</f>
        <v>4100</v>
      </c>
      <c r="U11" s="9">
        <f>T11/2</f>
        <v>2050</v>
      </c>
      <c r="V11" s="9"/>
      <c r="W11" s="11">
        <f>W9</f>
        <v>1620</v>
      </c>
      <c r="X11" s="63">
        <f>Y11</f>
        <v>3900</v>
      </c>
      <c r="Y11" s="10">
        <f>Y9+500</f>
        <v>3900</v>
      </c>
      <c r="Z11" s="9">
        <f>Y11/2</f>
        <v>1950</v>
      </c>
      <c r="AA11" s="9"/>
      <c r="AB11" s="11">
        <f>AB9</f>
        <v>1530</v>
      </c>
    </row>
    <row r="12" spans="1:28" s="12" customFormat="1" ht="30" customHeight="1" outlineLevel="1" x14ac:dyDescent="0.25">
      <c r="A12" s="102"/>
      <c r="B12" s="8" t="s">
        <v>12</v>
      </c>
      <c r="C12" s="76" t="s">
        <v>28</v>
      </c>
      <c r="D12" s="63">
        <f>E12+700</f>
        <v>3000</v>
      </c>
      <c r="E12" s="10">
        <f>E10+500</f>
        <v>2300</v>
      </c>
      <c r="F12" s="9"/>
      <c r="G12" s="9">
        <f>E12*0.9</f>
        <v>2070</v>
      </c>
      <c r="H12" s="11">
        <f>H10</f>
        <v>1125</v>
      </c>
      <c r="I12" s="63">
        <f>J12+700</f>
        <v>3200</v>
      </c>
      <c r="J12" s="10">
        <f>J10+500</f>
        <v>2500</v>
      </c>
      <c r="K12" s="9"/>
      <c r="L12" s="9">
        <f>J12*0.9</f>
        <v>2250</v>
      </c>
      <c r="M12" s="11">
        <f>M9</f>
        <v>1215</v>
      </c>
      <c r="N12" s="63">
        <f>O12+700</f>
        <v>3900</v>
      </c>
      <c r="O12" s="10">
        <f>O10+500</f>
        <v>3200</v>
      </c>
      <c r="P12" s="9"/>
      <c r="Q12" s="9">
        <f>O12*0.9</f>
        <v>2880</v>
      </c>
      <c r="R12" s="11">
        <f>R9</f>
        <v>1530</v>
      </c>
      <c r="S12" s="63">
        <f>T12+700</f>
        <v>4100</v>
      </c>
      <c r="T12" s="10">
        <f>T10+500</f>
        <v>3400</v>
      </c>
      <c r="U12" s="9"/>
      <c r="V12" s="9">
        <f>T12*0.9</f>
        <v>3060</v>
      </c>
      <c r="W12" s="11">
        <f>W9</f>
        <v>1620</v>
      </c>
      <c r="X12" s="63">
        <f>Y12+700</f>
        <v>3900</v>
      </c>
      <c r="Y12" s="10">
        <f>Y10+500</f>
        <v>3200</v>
      </c>
      <c r="Z12" s="9"/>
      <c r="AA12" s="9">
        <f>Y12*0.9</f>
        <v>2880</v>
      </c>
      <c r="AB12" s="11">
        <f>AB9</f>
        <v>1530</v>
      </c>
    </row>
    <row r="13" spans="1:28" s="12" customFormat="1" ht="30" customHeight="1" outlineLevel="1" thickBot="1" x14ac:dyDescent="0.3">
      <c r="A13" s="103"/>
      <c r="B13" s="26" t="s">
        <v>13</v>
      </c>
      <c r="C13" s="77" t="s">
        <v>29</v>
      </c>
      <c r="D13" s="64">
        <f>E13+1400</f>
        <v>4400</v>
      </c>
      <c r="E13" s="14">
        <f>D12</f>
        <v>3000</v>
      </c>
      <c r="F13" s="13">
        <v>1600</v>
      </c>
      <c r="G13" s="13">
        <f>E13*0.9</f>
        <v>2700</v>
      </c>
      <c r="H13" s="15">
        <f>H10</f>
        <v>1125</v>
      </c>
      <c r="I13" s="64">
        <f>J13+1400</f>
        <v>4600</v>
      </c>
      <c r="J13" s="14">
        <f>I12</f>
        <v>3200</v>
      </c>
      <c r="K13" s="13">
        <v>1700</v>
      </c>
      <c r="L13" s="13">
        <f>J13*0.9</f>
        <v>2880</v>
      </c>
      <c r="M13" s="15">
        <f>M9</f>
        <v>1215</v>
      </c>
      <c r="N13" s="64">
        <f>O13+1400</f>
        <v>5300</v>
      </c>
      <c r="O13" s="14">
        <f>N12</f>
        <v>3900</v>
      </c>
      <c r="P13" s="13">
        <v>2050</v>
      </c>
      <c r="Q13" s="13">
        <f>O13*0.9</f>
        <v>3510</v>
      </c>
      <c r="R13" s="15">
        <f>R9</f>
        <v>1530</v>
      </c>
      <c r="S13" s="64">
        <f>T13+1400</f>
        <v>5500</v>
      </c>
      <c r="T13" s="14">
        <f>S12</f>
        <v>4100</v>
      </c>
      <c r="U13" s="13">
        <v>2150</v>
      </c>
      <c r="V13" s="13">
        <f>T13*0.9</f>
        <v>3690</v>
      </c>
      <c r="W13" s="15">
        <f>W9</f>
        <v>1620</v>
      </c>
      <c r="X13" s="64">
        <f>Y13+1400</f>
        <v>5300</v>
      </c>
      <c r="Y13" s="14">
        <f>X12</f>
        <v>3900</v>
      </c>
      <c r="Z13" s="13">
        <v>2050</v>
      </c>
      <c r="AA13" s="13">
        <f>Y13*0.9</f>
        <v>3510</v>
      </c>
      <c r="AB13" s="15">
        <f>AB9</f>
        <v>1530</v>
      </c>
    </row>
    <row r="14" spans="1:28" s="12" customFormat="1" ht="30" customHeight="1" outlineLevel="1" x14ac:dyDescent="0.25">
      <c r="A14" s="104" t="s">
        <v>46</v>
      </c>
      <c r="B14" s="54" t="s">
        <v>9</v>
      </c>
      <c r="C14" s="75" t="s">
        <v>25</v>
      </c>
      <c r="D14" s="61">
        <f>E14</f>
        <v>2800</v>
      </c>
      <c r="E14" s="19">
        <f>E15+700</f>
        <v>2800</v>
      </c>
      <c r="F14" s="19">
        <f>E14/2</f>
        <v>1400</v>
      </c>
      <c r="G14" s="19"/>
      <c r="H14" s="62">
        <f>F14*0.9</f>
        <v>1260</v>
      </c>
      <c r="I14" s="61">
        <f>J14</f>
        <v>3000</v>
      </c>
      <c r="J14" s="19">
        <f>J15+700</f>
        <v>3000</v>
      </c>
      <c r="K14" s="19">
        <f>J14/2</f>
        <v>1500</v>
      </c>
      <c r="L14" s="19"/>
      <c r="M14" s="62">
        <f>K14*0.9</f>
        <v>1350</v>
      </c>
      <c r="N14" s="61">
        <f>O14</f>
        <v>3700</v>
      </c>
      <c r="O14" s="19">
        <f>O15+700</f>
        <v>3700</v>
      </c>
      <c r="P14" s="19">
        <f>O14/2</f>
        <v>1850</v>
      </c>
      <c r="Q14" s="19"/>
      <c r="R14" s="62">
        <f>P14*0.9</f>
        <v>1665</v>
      </c>
      <c r="S14" s="61">
        <f>T14</f>
        <v>3900</v>
      </c>
      <c r="T14" s="19">
        <f>T15+700</f>
        <v>3900</v>
      </c>
      <c r="U14" s="19">
        <f>T14/2</f>
        <v>1950</v>
      </c>
      <c r="V14" s="19"/>
      <c r="W14" s="62">
        <f>U14*0.9</f>
        <v>1755</v>
      </c>
      <c r="X14" s="61">
        <f>Y14</f>
        <v>3700</v>
      </c>
      <c r="Y14" s="19">
        <f>Y15+700</f>
        <v>3700</v>
      </c>
      <c r="Z14" s="19">
        <f>Y14/2</f>
        <v>1850</v>
      </c>
      <c r="AA14" s="19"/>
      <c r="AB14" s="62">
        <f>Z14*0.9</f>
        <v>1665</v>
      </c>
    </row>
    <row r="15" spans="1:28" s="12" customFormat="1" ht="30" customHeight="1" outlineLevel="1" x14ac:dyDescent="0.25">
      <c r="A15" s="105"/>
      <c r="B15" s="8" t="s">
        <v>10</v>
      </c>
      <c r="C15" s="76" t="s">
        <v>26</v>
      </c>
      <c r="D15" s="63">
        <f>E15+700</f>
        <v>2800</v>
      </c>
      <c r="E15" s="9">
        <v>2100</v>
      </c>
      <c r="F15" s="9"/>
      <c r="G15" s="9">
        <f>E15*0.9</f>
        <v>1890</v>
      </c>
      <c r="H15" s="11">
        <f>H14</f>
        <v>1260</v>
      </c>
      <c r="I15" s="63">
        <f>J15+700</f>
        <v>3000</v>
      </c>
      <c r="J15" s="9">
        <v>2300</v>
      </c>
      <c r="K15" s="9"/>
      <c r="L15" s="9">
        <f>J15*0.9</f>
        <v>2070</v>
      </c>
      <c r="M15" s="11">
        <f>M14</f>
        <v>1350</v>
      </c>
      <c r="N15" s="63">
        <f>O15+700</f>
        <v>3700</v>
      </c>
      <c r="O15" s="9">
        <v>3000</v>
      </c>
      <c r="P15" s="9"/>
      <c r="Q15" s="9">
        <f>O15*0.9</f>
        <v>2700</v>
      </c>
      <c r="R15" s="11">
        <f>R14</f>
        <v>1665</v>
      </c>
      <c r="S15" s="63">
        <f>T15+700</f>
        <v>3900</v>
      </c>
      <c r="T15" s="9">
        <v>3200</v>
      </c>
      <c r="U15" s="9"/>
      <c r="V15" s="9">
        <f>T15*0.9</f>
        <v>2880</v>
      </c>
      <c r="W15" s="11">
        <f>W14</f>
        <v>1755</v>
      </c>
      <c r="X15" s="63">
        <f>Y15+700</f>
        <v>3700</v>
      </c>
      <c r="Y15" s="9">
        <v>3000</v>
      </c>
      <c r="Z15" s="9"/>
      <c r="AA15" s="9">
        <f>Y15*0.9</f>
        <v>2700</v>
      </c>
      <c r="AB15" s="11">
        <f>AB14</f>
        <v>1665</v>
      </c>
    </row>
    <row r="16" spans="1:28" s="12" customFormat="1" ht="30" customHeight="1" outlineLevel="1" x14ac:dyDescent="0.25">
      <c r="A16" s="105"/>
      <c r="B16" s="8" t="s">
        <v>11</v>
      </c>
      <c r="C16" s="76" t="s">
        <v>27</v>
      </c>
      <c r="D16" s="63">
        <f>E16</f>
        <v>3300</v>
      </c>
      <c r="E16" s="9">
        <f>E14+500</f>
        <v>3300</v>
      </c>
      <c r="F16" s="9">
        <f>E16/2</f>
        <v>1650</v>
      </c>
      <c r="G16" s="9"/>
      <c r="H16" s="11">
        <f>H15</f>
        <v>1260</v>
      </c>
      <c r="I16" s="63">
        <f>J16</f>
        <v>3500</v>
      </c>
      <c r="J16" s="9">
        <f>J14+500</f>
        <v>3500</v>
      </c>
      <c r="K16" s="9">
        <f>J16/2</f>
        <v>1750</v>
      </c>
      <c r="L16" s="9"/>
      <c r="M16" s="11">
        <f>M14</f>
        <v>1350</v>
      </c>
      <c r="N16" s="63">
        <f>O16</f>
        <v>4200</v>
      </c>
      <c r="O16" s="9">
        <f>O14+500</f>
        <v>4200</v>
      </c>
      <c r="P16" s="9">
        <f>O16/2</f>
        <v>2100</v>
      </c>
      <c r="Q16" s="9"/>
      <c r="R16" s="11">
        <f>R14</f>
        <v>1665</v>
      </c>
      <c r="S16" s="63">
        <f>T16</f>
        <v>4400</v>
      </c>
      <c r="T16" s="9">
        <f>T14+500</f>
        <v>4400</v>
      </c>
      <c r="U16" s="9">
        <f>T16/2</f>
        <v>2200</v>
      </c>
      <c r="V16" s="9"/>
      <c r="W16" s="11">
        <f>W14</f>
        <v>1755</v>
      </c>
      <c r="X16" s="63">
        <f>Y16</f>
        <v>4200</v>
      </c>
      <c r="Y16" s="9">
        <f>Y14+500</f>
        <v>4200</v>
      </c>
      <c r="Z16" s="9">
        <f>Y16/2</f>
        <v>2100</v>
      </c>
      <c r="AA16" s="9"/>
      <c r="AB16" s="11">
        <f>AB14</f>
        <v>1665</v>
      </c>
    </row>
    <row r="17" spans="1:28" s="12" customFormat="1" ht="30" customHeight="1" outlineLevel="1" x14ac:dyDescent="0.25">
      <c r="A17" s="105"/>
      <c r="B17" s="8" t="s">
        <v>12</v>
      </c>
      <c r="C17" s="76" t="s">
        <v>28</v>
      </c>
      <c r="D17" s="63">
        <f>E17+700</f>
        <v>3300</v>
      </c>
      <c r="E17" s="9">
        <f>E15+500</f>
        <v>2600</v>
      </c>
      <c r="F17" s="9"/>
      <c r="G17" s="9">
        <f>E17*0.9</f>
        <v>2340</v>
      </c>
      <c r="H17" s="11">
        <f>H15</f>
        <v>1260</v>
      </c>
      <c r="I17" s="63">
        <f>J17+700</f>
        <v>3500</v>
      </c>
      <c r="J17" s="9">
        <f>J15+500</f>
        <v>2800</v>
      </c>
      <c r="K17" s="9"/>
      <c r="L17" s="9">
        <f>J17*0.9</f>
        <v>2520</v>
      </c>
      <c r="M17" s="11">
        <f>M14</f>
        <v>1350</v>
      </c>
      <c r="N17" s="63">
        <f>O17+700</f>
        <v>4200</v>
      </c>
      <c r="O17" s="9">
        <f>O15+500</f>
        <v>3500</v>
      </c>
      <c r="P17" s="9"/>
      <c r="Q17" s="9">
        <f>O17*0.9</f>
        <v>3150</v>
      </c>
      <c r="R17" s="11">
        <f>R14</f>
        <v>1665</v>
      </c>
      <c r="S17" s="63">
        <f>T17+700</f>
        <v>4400</v>
      </c>
      <c r="T17" s="9">
        <f>T15+500</f>
        <v>3700</v>
      </c>
      <c r="U17" s="9"/>
      <c r="V17" s="9">
        <f>T17*0.9</f>
        <v>3330</v>
      </c>
      <c r="W17" s="11">
        <f>W14</f>
        <v>1755</v>
      </c>
      <c r="X17" s="63">
        <f>Y17+700</f>
        <v>4200</v>
      </c>
      <c r="Y17" s="9">
        <f>Y15+500</f>
        <v>3500</v>
      </c>
      <c r="Z17" s="9"/>
      <c r="AA17" s="9">
        <f>Y17*0.9</f>
        <v>3150</v>
      </c>
      <c r="AB17" s="11">
        <f>AB14</f>
        <v>1665</v>
      </c>
    </row>
    <row r="18" spans="1:28" s="12" customFormat="1" ht="30" customHeight="1" outlineLevel="1" thickBot="1" x14ac:dyDescent="0.3">
      <c r="A18" s="106"/>
      <c r="B18" s="26" t="s">
        <v>13</v>
      </c>
      <c r="C18" s="77" t="s">
        <v>29</v>
      </c>
      <c r="D18" s="74">
        <f>E18+1400</f>
        <v>4700</v>
      </c>
      <c r="E18" s="65">
        <f>D17</f>
        <v>3300</v>
      </c>
      <c r="F18" s="65">
        <f>E18/2</f>
        <v>1650</v>
      </c>
      <c r="G18" s="65">
        <f>E18*0.9</f>
        <v>2970</v>
      </c>
      <c r="H18" s="66">
        <f>H15</f>
        <v>1260</v>
      </c>
      <c r="I18" s="74">
        <f>J18+1400</f>
        <v>4900</v>
      </c>
      <c r="J18" s="65">
        <f>I17</f>
        <v>3500</v>
      </c>
      <c r="K18" s="65">
        <f>J18/2</f>
        <v>1750</v>
      </c>
      <c r="L18" s="65">
        <f>J18*0.9</f>
        <v>3150</v>
      </c>
      <c r="M18" s="66">
        <f>M14</f>
        <v>1350</v>
      </c>
      <c r="N18" s="74">
        <f>O18+1400</f>
        <v>5600</v>
      </c>
      <c r="O18" s="65">
        <f>N17</f>
        <v>4200</v>
      </c>
      <c r="P18" s="65">
        <f>O18/2</f>
        <v>2100</v>
      </c>
      <c r="Q18" s="65">
        <f>O18*0.9</f>
        <v>3780</v>
      </c>
      <c r="R18" s="66">
        <f>R14</f>
        <v>1665</v>
      </c>
      <c r="S18" s="74">
        <f>T18+1400</f>
        <v>5800</v>
      </c>
      <c r="T18" s="65">
        <f>S17</f>
        <v>4400</v>
      </c>
      <c r="U18" s="65">
        <f>T18/2</f>
        <v>2200</v>
      </c>
      <c r="V18" s="65">
        <f>T18*0.9</f>
        <v>3960</v>
      </c>
      <c r="W18" s="66">
        <f>W14</f>
        <v>1755</v>
      </c>
      <c r="X18" s="74">
        <f>Y18+1400</f>
        <v>5600</v>
      </c>
      <c r="Y18" s="65">
        <f>X17</f>
        <v>4200</v>
      </c>
      <c r="Z18" s="65">
        <f>Y18/2</f>
        <v>2100</v>
      </c>
      <c r="AA18" s="65">
        <f>Y18*0.9</f>
        <v>3780</v>
      </c>
      <c r="AB18" s="66">
        <f>AB14</f>
        <v>1665</v>
      </c>
    </row>
    <row r="19" spans="1:28" s="12" customFormat="1" ht="39.75" customHeight="1" outlineLevel="1" x14ac:dyDescent="0.3">
      <c r="A19" s="101" t="s">
        <v>20</v>
      </c>
      <c r="B19" s="30" t="s">
        <v>14</v>
      </c>
      <c r="C19" s="75" t="s">
        <v>30</v>
      </c>
      <c r="D19" s="72">
        <f>E19+700</f>
        <v>3800</v>
      </c>
      <c r="E19" s="31">
        <f>E20+700</f>
        <v>3100</v>
      </c>
      <c r="F19" s="31"/>
      <c r="G19" s="31"/>
      <c r="H19" s="32"/>
      <c r="I19" s="72">
        <f>J19+700</f>
        <v>4100</v>
      </c>
      <c r="J19" s="31">
        <f>J20+700</f>
        <v>3400</v>
      </c>
      <c r="K19" s="31"/>
      <c r="L19" s="31"/>
      <c r="M19" s="32"/>
      <c r="N19" s="72">
        <f>O19+700</f>
        <v>4100</v>
      </c>
      <c r="O19" s="31">
        <f>O20+700</f>
        <v>3400</v>
      </c>
      <c r="P19" s="31"/>
      <c r="Q19" s="31"/>
      <c r="R19" s="32"/>
      <c r="S19" s="72">
        <f>T19+700</f>
        <v>4400</v>
      </c>
      <c r="T19" s="31">
        <f>T20+700</f>
        <v>3700</v>
      </c>
      <c r="U19" s="31"/>
      <c r="V19" s="31"/>
      <c r="W19" s="32"/>
      <c r="X19" s="72">
        <f>Y19+700</f>
        <v>3800</v>
      </c>
      <c r="Y19" s="31">
        <f>Y20+700</f>
        <v>3100</v>
      </c>
      <c r="Z19" s="31"/>
      <c r="AA19" s="31"/>
      <c r="AB19" s="32"/>
    </row>
    <row r="20" spans="1:28" s="12" customFormat="1" ht="45" customHeight="1" outlineLevel="1" thickBot="1" x14ac:dyDescent="0.35">
      <c r="A20" s="103"/>
      <c r="B20" s="33" t="s">
        <v>15</v>
      </c>
      <c r="C20" s="77" t="s">
        <v>31</v>
      </c>
      <c r="D20" s="73">
        <f>E20+700</f>
        <v>3100</v>
      </c>
      <c r="E20" s="49">
        <v>2400</v>
      </c>
      <c r="F20" s="34"/>
      <c r="G20" s="46">
        <f>E20*0.9</f>
        <v>2160</v>
      </c>
      <c r="H20" s="48"/>
      <c r="I20" s="73">
        <f>J20+700</f>
        <v>3400</v>
      </c>
      <c r="J20" s="49">
        <v>2700</v>
      </c>
      <c r="K20" s="34"/>
      <c r="L20" s="46">
        <f>J20*0.9</f>
        <v>2430</v>
      </c>
      <c r="M20" s="48"/>
      <c r="N20" s="73">
        <f>O20+700</f>
        <v>3400</v>
      </c>
      <c r="O20" s="49">
        <v>2700</v>
      </c>
      <c r="P20" s="34"/>
      <c r="Q20" s="46">
        <f>O20*0.9</f>
        <v>2430</v>
      </c>
      <c r="R20" s="48"/>
      <c r="S20" s="73">
        <f>T20+700</f>
        <v>3700</v>
      </c>
      <c r="T20" s="49">
        <v>3000</v>
      </c>
      <c r="U20" s="34"/>
      <c r="V20" s="46">
        <f>T20*0.9</f>
        <v>2700</v>
      </c>
      <c r="W20" s="48"/>
      <c r="X20" s="73">
        <f>Y20+700</f>
        <v>3100</v>
      </c>
      <c r="Y20" s="49">
        <f>E20</f>
        <v>2400</v>
      </c>
      <c r="Z20" s="34"/>
      <c r="AA20" s="46">
        <f>Y20*0.9</f>
        <v>2160</v>
      </c>
      <c r="AB20" s="48"/>
    </row>
    <row r="21" spans="1:28" s="35" customFormat="1" ht="30" customHeight="1" outlineLevel="1" x14ac:dyDescent="0.25">
      <c r="A21" s="101" t="s">
        <v>19</v>
      </c>
      <c r="B21" s="78" t="s">
        <v>14</v>
      </c>
      <c r="C21" s="75" t="s">
        <v>39</v>
      </c>
      <c r="D21" s="56"/>
      <c r="E21" s="18">
        <v>1650</v>
      </c>
      <c r="F21" s="17"/>
      <c r="G21" s="17"/>
      <c r="H21" s="20"/>
      <c r="I21" s="56"/>
      <c r="J21" s="18">
        <f>E21</f>
        <v>1650</v>
      </c>
      <c r="K21" s="17"/>
      <c r="L21" s="17"/>
      <c r="M21" s="20"/>
      <c r="N21" s="56"/>
      <c r="O21" s="18">
        <f>E21</f>
        <v>1650</v>
      </c>
      <c r="P21" s="17"/>
      <c r="Q21" s="17"/>
      <c r="R21" s="20"/>
      <c r="S21" s="56"/>
      <c r="T21" s="18">
        <f>E21</f>
        <v>1650</v>
      </c>
      <c r="U21" s="17"/>
      <c r="V21" s="17"/>
      <c r="W21" s="20"/>
      <c r="X21" s="56"/>
      <c r="Y21" s="18">
        <f>E21</f>
        <v>1650</v>
      </c>
      <c r="Z21" s="17"/>
      <c r="AA21" s="17"/>
      <c r="AB21" s="20"/>
    </row>
    <row r="22" spans="1:28" s="35" customFormat="1" ht="30" customHeight="1" outlineLevel="1" thickBot="1" x14ac:dyDescent="0.3">
      <c r="A22" s="103"/>
      <c r="B22" s="47" t="s">
        <v>15</v>
      </c>
      <c r="C22" s="77" t="s">
        <v>16</v>
      </c>
      <c r="D22" s="58"/>
      <c r="E22" s="28">
        <v>1650</v>
      </c>
      <c r="F22" s="27"/>
      <c r="G22" s="27"/>
      <c r="H22" s="29"/>
      <c r="I22" s="58"/>
      <c r="J22" s="28">
        <f t="shared" ref="J22" si="0">E22</f>
        <v>1650</v>
      </c>
      <c r="K22" s="27"/>
      <c r="L22" s="27"/>
      <c r="M22" s="29"/>
      <c r="N22" s="58"/>
      <c r="O22" s="28">
        <f t="shared" ref="O22" si="1">E22</f>
        <v>1650</v>
      </c>
      <c r="P22" s="27"/>
      <c r="Q22" s="27"/>
      <c r="R22" s="29"/>
      <c r="S22" s="58"/>
      <c r="T22" s="28">
        <f t="shared" ref="T22" si="2">E22</f>
        <v>1650</v>
      </c>
      <c r="U22" s="27"/>
      <c r="V22" s="27"/>
      <c r="W22" s="29"/>
      <c r="X22" s="58"/>
      <c r="Y22" s="28">
        <f t="shared" ref="Y22" si="3">E22</f>
        <v>1650</v>
      </c>
      <c r="Z22" s="27"/>
      <c r="AA22" s="27"/>
      <c r="AB22" s="29"/>
    </row>
    <row r="23" spans="1:28" s="12" customFormat="1" ht="30" customHeight="1" outlineLevel="1" x14ac:dyDescent="0.3">
      <c r="A23" s="107" t="s">
        <v>18</v>
      </c>
      <c r="B23" s="79" t="s">
        <v>32</v>
      </c>
      <c r="C23" s="75" t="s">
        <v>36</v>
      </c>
      <c r="D23" s="69">
        <f>E23</f>
        <v>3300</v>
      </c>
      <c r="E23" s="38">
        <f>E24+700</f>
        <v>3300</v>
      </c>
      <c r="F23" s="38"/>
      <c r="G23" s="38"/>
      <c r="H23" s="39"/>
      <c r="I23" s="69">
        <f>J23</f>
        <v>3600</v>
      </c>
      <c r="J23" s="38">
        <f>J24+700</f>
        <v>3600</v>
      </c>
      <c r="K23" s="38"/>
      <c r="L23" s="38"/>
      <c r="M23" s="39"/>
      <c r="N23" s="69">
        <f>O23</f>
        <v>3700</v>
      </c>
      <c r="O23" s="38">
        <f>O24+700</f>
        <v>3700</v>
      </c>
      <c r="P23" s="38"/>
      <c r="Q23" s="38"/>
      <c r="R23" s="39"/>
      <c r="S23" s="69">
        <f>T23</f>
        <v>3900</v>
      </c>
      <c r="T23" s="38">
        <f>T24+700</f>
        <v>3900</v>
      </c>
      <c r="U23" s="38"/>
      <c r="V23" s="38"/>
      <c r="W23" s="39"/>
      <c r="X23" s="69">
        <f>N23</f>
        <v>3700</v>
      </c>
      <c r="Y23" s="38">
        <f>O23</f>
        <v>3700</v>
      </c>
      <c r="Z23" s="38"/>
      <c r="AA23" s="38"/>
      <c r="AB23" s="39"/>
    </row>
    <row r="24" spans="1:28" s="12" customFormat="1" ht="30" customHeight="1" outlineLevel="1" x14ac:dyDescent="0.3">
      <c r="A24" s="108"/>
      <c r="B24" s="36" t="s">
        <v>33</v>
      </c>
      <c r="C24" s="76" t="s">
        <v>37</v>
      </c>
      <c r="D24" s="70">
        <f>E24+700</f>
        <v>3300</v>
      </c>
      <c r="E24" s="41">
        <v>2600</v>
      </c>
      <c r="F24" s="40"/>
      <c r="G24" s="40"/>
      <c r="H24" s="42"/>
      <c r="I24" s="70">
        <f>J24+700</f>
        <v>3600</v>
      </c>
      <c r="J24" s="40">
        <v>2900</v>
      </c>
      <c r="K24" s="40"/>
      <c r="L24" s="40"/>
      <c r="M24" s="42"/>
      <c r="N24" s="70">
        <f>O24+700</f>
        <v>3700</v>
      </c>
      <c r="O24" s="40">
        <v>3000</v>
      </c>
      <c r="P24" s="40"/>
      <c r="Q24" s="40"/>
      <c r="R24" s="42"/>
      <c r="S24" s="70">
        <f>T24+700</f>
        <v>3900</v>
      </c>
      <c r="T24" s="40">
        <v>3200</v>
      </c>
      <c r="U24" s="40"/>
      <c r="V24" s="40"/>
      <c r="W24" s="42"/>
      <c r="X24" s="70">
        <f t="shared" ref="X24:X25" si="4">N24</f>
        <v>3700</v>
      </c>
      <c r="Y24" s="40">
        <f t="shared" ref="Y24:Y26" si="5">O24</f>
        <v>3000</v>
      </c>
      <c r="Z24" s="40"/>
      <c r="AA24" s="40"/>
      <c r="AB24" s="42"/>
    </row>
    <row r="25" spans="1:28" s="12" customFormat="1" ht="30" customHeight="1" outlineLevel="1" x14ac:dyDescent="0.3">
      <c r="A25" s="108"/>
      <c r="B25" s="37" t="s">
        <v>34</v>
      </c>
      <c r="C25" s="76" t="s">
        <v>40</v>
      </c>
      <c r="D25" s="70">
        <f>E25</f>
        <v>4000</v>
      </c>
      <c r="E25" s="40">
        <f>E24+1400</f>
        <v>4000</v>
      </c>
      <c r="F25" s="40"/>
      <c r="G25" s="40"/>
      <c r="H25" s="42"/>
      <c r="I25" s="70">
        <f>J25</f>
        <v>4300</v>
      </c>
      <c r="J25" s="40">
        <f>J24+1400</f>
        <v>4300</v>
      </c>
      <c r="K25" s="40"/>
      <c r="L25" s="40"/>
      <c r="M25" s="42"/>
      <c r="N25" s="70">
        <f>O25</f>
        <v>4400</v>
      </c>
      <c r="O25" s="40">
        <f>O24+1400</f>
        <v>4400</v>
      </c>
      <c r="P25" s="40"/>
      <c r="Q25" s="40"/>
      <c r="R25" s="42"/>
      <c r="S25" s="70">
        <f>T25</f>
        <v>4600</v>
      </c>
      <c r="T25" s="40">
        <f>T24+1400</f>
        <v>4600</v>
      </c>
      <c r="U25" s="40"/>
      <c r="V25" s="40"/>
      <c r="W25" s="42"/>
      <c r="X25" s="70">
        <f t="shared" si="4"/>
        <v>4400</v>
      </c>
      <c r="Y25" s="40">
        <f t="shared" si="5"/>
        <v>4400</v>
      </c>
      <c r="Z25" s="40"/>
      <c r="AA25" s="40"/>
      <c r="AB25" s="42"/>
    </row>
    <row r="26" spans="1:28" s="12" customFormat="1" ht="30" customHeight="1" outlineLevel="1" thickBot="1" x14ac:dyDescent="0.35">
      <c r="A26" s="109"/>
      <c r="B26" s="80" t="s">
        <v>35</v>
      </c>
      <c r="C26" s="77" t="s">
        <v>38</v>
      </c>
      <c r="D26" s="64">
        <f>E26+1400</f>
        <v>4700</v>
      </c>
      <c r="E26" s="44">
        <f>E23</f>
        <v>3300</v>
      </c>
      <c r="F26" s="43"/>
      <c r="G26" s="43"/>
      <c r="H26" s="45"/>
      <c r="I26" s="64">
        <f>J26+1400</f>
        <v>5000</v>
      </c>
      <c r="J26" s="43">
        <f>J23</f>
        <v>3600</v>
      </c>
      <c r="K26" s="43"/>
      <c r="L26" s="43"/>
      <c r="M26" s="45"/>
      <c r="N26" s="64">
        <f>O26+1400</f>
        <v>5100</v>
      </c>
      <c r="O26" s="43">
        <f>O23</f>
        <v>3700</v>
      </c>
      <c r="P26" s="43"/>
      <c r="Q26" s="43"/>
      <c r="R26" s="45"/>
      <c r="S26" s="64">
        <f>T26+1400</f>
        <v>5300</v>
      </c>
      <c r="T26" s="43">
        <f>T23</f>
        <v>3900</v>
      </c>
      <c r="U26" s="43"/>
      <c r="V26" s="43"/>
      <c r="W26" s="45"/>
      <c r="X26" s="64">
        <f>Y26+1400</f>
        <v>5100</v>
      </c>
      <c r="Y26" s="43">
        <f t="shared" si="5"/>
        <v>3700</v>
      </c>
      <c r="Z26" s="43"/>
      <c r="AA26" s="43"/>
      <c r="AB26" s="45"/>
    </row>
    <row r="27" spans="1:28" ht="30" customHeight="1" x14ac:dyDescent="0.25">
      <c r="A27" s="101" t="s">
        <v>21</v>
      </c>
      <c r="B27" s="54" t="s">
        <v>9</v>
      </c>
      <c r="C27" s="75" t="s">
        <v>41</v>
      </c>
      <c r="D27" s="56">
        <f t="shared" ref="D27:E31" si="6">D9-600</f>
        <v>1900</v>
      </c>
      <c r="E27" s="17">
        <f t="shared" si="6"/>
        <v>1900</v>
      </c>
      <c r="F27" s="17">
        <f>E27/2</f>
        <v>950</v>
      </c>
      <c r="G27" s="17"/>
      <c r="H27" s="20">
        <f>F27*0.9</f>
        <v>855</v>
      </c>
      <c r="I27" s="56">
        <f t="shared" ref="I27:J31" si="7">I9-600</f>
        <v>2100</v>
      </c>
      <c r="J27" s="17">
        <f t="shared" si="7"/>
        <v>2100</v>
      </c>
      <c r="K27" s="17">
        <f>J27/2</f>
        <v>1050</v>
      </c>
      <c r="L27" s="17"/>
      <c r="M27" s="20">
        <f>K27*0.9</f>
        <v>945</v>
      </c>
      <c r="N27" s="56">
        <f t="shared" ref="N27:O31" si="8">N9-600</f>
        <v>2800</v>
      </c>
      <c r="O27" s="17">
        <f t="shared" si="8"/>
        <v>2800</v>
      </c>
      <c r="P27" s="17">
        <f>O27/2</f>
        <v>1400</v>
      </c>
      <c r="Q27" s="17"/>
      <c r="R27" s="20">
        <f>P27*0.9</f>
        <v>1260</v>
      </c>
      <c r="S27" s="56">
        <f t="shared" ref="S27:T31" si="9">S9-600</f>
        <v>3000</v>
      </c>
      <c r="T27" s="17">
        <f t="shared" si="9"/>
        <v>3000</v>
      </c>
      <c r="U27" s="17">
        <f>T27/2</f>
        <v>1500</v>
      </c>
      <c r="V27" s="17"/>
      <c r="W27" s="20">
        <f>U27*0.9</f>
        <v>1350</v>
      </c>
      <c r="X27" s="56">
        <f t="shared" ref="X27:Y31" si="10">X9-600</f>
        <v>2800</v>
      </c>
      <c r="Y27" s="17">
        <f t="shared" si="10"/>
        <v>2800</v>
      </c>
      <c r="Z27" s="17">
        <f>Y27/2</f>
        <v>1400</v>
      </c>
      <c r="AA27" s="17"/>
      <c r="AB27" s="20">
        <f>Z27*0.9</f>
        <v>1260</v>
      </c>
    </row>
    <row r="28" spans="1:28" ht="30" customHeight="1" x14ac:dyDescent="0.25">
      <c r="A28" s="102"/>
      <c r="B28" s="8" t="s">
        <v>10</v>
      </c>
      <c r="C28" s="76" t="s">
        <v>42</v>
      </c>
      <c r="D28" s="57">
        <f t="shared" si="6"/>
        <v>1900</v>
      </c>
      <c r="E28" s="23">
        <f t="shared" si="6"/>
        <v>1200</v>
      </c>
      <c r="F28" s="23"/>
      <c r="G28" s="23">
        <f t="shared" ref="G28:G31" si="11">E28*0.9</f>
        <v>1080</v>
      </c>
      <c r="H28" s="25">
        <f>H27</f>
        <v>855</v>
      </c>
      <c r="I28" s="57">
        <f t="shared" si="7"/>
        <v>2100</v>
      </c>
      <c r="J28" s="23">
        <f t="shared" si="7"/>
        <v>1400</v>
      </c>
      <c r="K28" s="23"/>
      <c r="L28" s="23">
        <f t="shared" ref="L28" si="12">J28*0.9</f>
        <v>1260</v>
      </c>
      <c r="M28" s="25">
        <f>M27</f>
        <v>945</v>
      </c>
      <c r="N28" s="57">
        <f t="shared" si="8"/>
        <v>2800</v>
      </c>
      <c r="O28" s="23">
        <f t="shared" si="8"/>
        <v>2100</v>
      </c>
      <c r="P28" s="23"/>
      <c r="Q28" s="23">
        <f t="shared" ref="Q28" si="13">O28*0.9</f>
        <v>1890</v>
      </c>
      <c r="R28" s="25">
        <f>R27</f>
        <v>1260</v>
      </c>
      <c r="S28" s="57">
        <f t="shared" si="9"/>
        <v>3000</v>
      </c>
      <c r="T28" s="23">
        <f t="shared" si="9"/>
        <v>2300</v>
      </c>
      <c r="U28" s="23"/>
      <c r="V28" s="23">
        <f t="shared" ref="V28" si="14">T28*0.9</f>
        <v>2070</v>
      </c>
      <c r="W28" s="25">
        <f>W27</f>
        <v>1350</v>
      </c>
      <c r="X28" s="57">
        <f t="shared" si="10"/>
        <v>2800</v>
      </c>
      <c r="Y28" s="23">
        <f t="shared" si="10"/>
        <v>2100</v>
      </c>
      <c r="Z28" s="23"/>
      <c r="AA28" s="23">
        <f t="shared" ref="AA28" si="15">Y28*0.9</f>
        <v>1890</v>
      </c>
      <c r="AB28" s="25">
        <f>AB27</f>
        <v>1260</v>
      </c>
    </row>
    <row r="29" spans="1:28" ht="30" customHeight="1" x14ac:dyDescent="0.25">
      <c r="A29" s="102"/>
      <c r="B29" s="8" t="s">
        <v>11</v>
      </c>
      <c r="C29" s="76" t="s">
        <v>43</v>
      </c>
      <c r="D29" s="57">
        <f t="shared" si="6"/>
        <v>2400</v>
      </c>
      <c r="E29" s="23">
        <f t="shared" si="6"/>
        <v>2400</v>
      </c>
      <c r="F29" s="23">
        <f>E29/2</f>
        <v>1200</v>
      </c>
      <c r="G29" s="23"/>
      <c r="H29" s="25">
        <f>H27</f>
        <v>855</v>
      </c>
      <c r="I29" s="57">
        <f t="shared" si="7"/>
        <v>2600</v>
      </c>
      <c r="J29" s="23">
        <f t="shared" si="7"/>
        <v>2600</v>
      </c>
      <c r="K29" s="23">
        <f>J29/2</f>
        <v>1300</v>
      </c>
      <c r="L29" s="23"/>
      <c r="M29" s="25">
        <f>M27</f>
        <v>945</v>
      </c>
      <c r="N29" s="57">
        <f t="shared" si="8"/>
        <v>3300</v>
      </c>
      <c r="O29" s="23">
        <f t="shared" si="8"/>
        <v>3300</v>
      </c>
      <c r="P29" s="23">
        <f>O29/2</f>
        <v>1650</v>
      </c>
      <c r="Q29" s="23"/>
      <c r="R29" s="25">
        <f>R27</f>
        <v>1260</v>
      </c>
      <c r="S29" s="57">
        <f t="shared" si="9"/>
        <v>3500</v>
      </c>
      <c r="T29" s="23">
        <f t="shared" si="9"/>
        <v>3500</v>
      </c>
      <c r="U29" s="23">
        <f>T29/2</f>
        <v>1750</v>
      </c>
      <c r="V29" s="23"/>
      <c r="W29" s="25">
        <f>W27</f>
        <v>1350</v>
      </c>
      <c r="X29" s="57">
        <f t="shared" si="10"/>
        <v>3300</v>
      </c>
      <c r="Y29" s="23">
        <f t="shared" si="10"/>
        <v>3300</v>
      </c>
      <c r="Z29" s="23">
        <f>Y29/2</f>
        <v>1650</v>
      </c>
      <c r="AA29" s="23"/>
      <c r="AB29" s="25">
        <f>AB27</f>
        <v>1260</v>
      </c>
    </row>
    <row r="30" spans="1:28" ht="30" customHeight="1" x14ac:dyDescent="0.25">
      <c r="A30" s="102"/>
      <c r="B30" s="8" t="s">
        <v>12</v>
      </c>
      <c r="C30" s="76" t="s">
        <v>44</v>
      </c>
      <c r="D30" s="57">
        <f t="shared" si="6"/>
        <v>2400</v>
      </c>
      <c r="E30" s="23">
        <f t="shared" si="6"/>
        <v>1700</v>
      </c>
      <c r="F30" s="23"/>
      <c r="G30" s="23">
        <f t="shared" si="11"/>
        <v>1530</v>
      </c>
      <c r="H30" s="25">
        <f>H27</f>
        <v>855</v>
      </c>
      <c r="I30" s="57">
        <f t="shared" si="7"/>
        <v>2600</v>
      </c>
      <c r="J30" s="23">
        <f t="shared" si="7"/>
        <v>1900</v>
      </c>
      <c r="K30" s="23"/>
      <c r="L30" s="23">
        <f t="shared" ref="L30:L31" si="16">J30*0.9</f>
        <v>1710</v>
      </c>
      <c r="M30" s="25">
        <f>M27</f>
        <v>945</v>
      </c>
      <c r="N30" s="57">
        <f t="shared" si="8"/>
        <v>3300</v>
      </c>
      <c r="O30" s="23">
        <f t="shared" si="8"/>
        <v>2600</v>
      </c>
      <c r="P30" s="23"/>
      <c r="Q30" s="23">
        <f t="shared" ref="Q30:Q31" si="17">O30*0.9</f>
        <v>2340</v>
      </c>
      <c r="R30" s="25">
        <f>R27</f>
        <v>1260</v>
      </c>
      <c r="S30" s="57">
        <f t="shared" si="9"/>
        <v>3500</v>
      </c>
      <c r="T30" s="23">
        <f t="shared" si="9"/>
        <v>2800</v>
      </c>
      <c r="U30" s="23"/>
      <c r="V30" s="23">
        <f t="shared" ref="V30:V31" si="18">T30*0.9</f>
        <v>2520</v>
      </c>
      <c r="W30" s="25">
        <f>W27</f>
        <v>1350</v>
      </c>
      <c r="X30" s="57">
        <f t="shared" si="10"/>
        <v>3300</v>
      </c>
      <c r="Y30" s="23">
        <f t="shared" si="10"/>
        <v>2600</v>
      </c>
      <c r="Z30" s="23"/>
      <c r="AA30" s="23">
        <f t="shared" ref="AA30:AA31" si="19">Y30*0.9</f>
        <v>2340</v>
      </c>
      <c r="AB30" s="25">
        <f>AB27</f>
        <v>1260</v>
      </c>
    </row>
    <row r="31" spans="1:28" ht="45.75" customHeight="1" thickBot="1" x14ac:dyDescent="0.3">
      <c r="A31" s="103"/>
      <c r="B31" s="26" t="s">
        <v>13</v>
      </c>
      <c r="C31" s="77" t="s">
        <v>45</v>
      </c>
      <c r="D31" s="58">
        <f t="shared" si="6"/>
        <v>3800</v>
      </c>
      <c r="E31" s="27">
        <f t="shared" si="6"/>
        <v>2400</v>
      </c>
      <c r="F31" s="27">
        <f>E31/2</f>
        <v>1200</v>
      </c>
      <c r="G31" s="27">
        <f t="shared" si="11"/>
        <v>2160</v>
      </c>
      <c r="H31" s="29">
        <f>H27</f>
        <v>855</v>
      </c>
      <c r="I31" s="58">
        <f t="shared" si="7"/>
        <v>4000</v>
      </c>
      <c r="J31" s="27">
        <f t="shared" si="7"/>
        <v>2600</v>
      </c>
      <c r="K31" s="27">
        <f>J31/2</f>
        <v>1300</v>
      </c>
      <c r="L31" s="27">
        <f t="shared" si="16"/>
        <v>2340</v>
      </c>
      <c r="M31" s="29">
        <f>M27</f>
        <v>945</v>
      </c>
      <c r="N31" s="58">
        <f t="shared" si="8"/>
        <v>4700</v>
      </c>
      <c r="O31" s="27">
        <f t="shared" si="8"/>
        <v>3300</v>
      </c>
      <c r="P31" s="27">
        <f>O31/2</f>
        <v>1650</v>
      </c>
      <c r="Q31" s="27">
        <f t="shared" si="17"/>
        <v>2970</v>
      </c>
      <c r="R31" s="29">
        <f>R27</f>
        <v>1260</v>
      </c>
      <c r="S31" s="58">
        <f t="shared" si="9"/>
        <v>4900</v>
      </c>
      <c r="T31" s="27">
        <f t="shared" si="9"/>
        <v>3500</v>
      </c>
      <c r="U31" s="27">
        <f>T31/2</f>
        <v>1750</v>
      </c>
      <c r="V31" s="27">
        <f t="shared" si="18"/>
        <v>3150</v>
      </c>
      <c r="W31" s="29">
        <f>W27</f>
        <v>1350</v>
      </c>
      <c r="X31" s="58">
        <f t="shared" si="10"/>
        <v>4700</v>
      </c>
      <c r="Y31" s="27">
        <f t="shared" si="10"/>
        <v>3300</v>
      </c>
      <c r="Z31" s="27">
        <f>Y31/2</f>
        <v>1650</v>
      </c>
      <c r="AA31" s="27">
        <f t="shared" si="19"/>
        <v>2970</v>
      </c>
      <c r="AB31" s="29">
        <f>AB27</f>
        <v>1260</v>
      </c>
    </row>
    <row r="32" spans="1:28" ht="27" customHeight="1" thickBot="1" x14ac:dyDescent="0.3">
      <c r="A32" s="101" t="s">
        <v>47</v>
      </c>
      <c r="B32" s="54" t="s">
        <v>9</v>
      </c>
      <c r="C32" s="75" t="s">
        <v>25</v>
      </c>
      <c r="D32" s="84">
        <f>D9-200</f>
        <v>2300</v>
      </c>
      <c r="E32" s="84">
        <f>E9-200</f>
        <v>2300</v>
      </c>
      <c r="F32" s="85">
        <f>E32/2</f>
        <v>1150</v>
      </c>
      <c r="G32" s="85"/>
      <c r="H32" s="86">
        <f>F32*0.9</f>
        <v>1035</v>
      </c>
      <c r="I32" s="84">
        <f>I9-200</f>
        <v>2500</v>
      </c>
      <c r="J32" s="85">
        <f>J9-200</f>
        <v>2500</v>
      </c>
      <c r="K32" s="85">
        <f>J32/2</f>
        <v>1250</v>
      </c>
      <c r="L32" s="85"/>
      <c r="M32" s="86">
        <f>K32*0.9</f>
        <v>1125</v>
      </c>
      <c r="N32" s="84">
        <f>N9-200</f>
        <v>3200</v>
      </c>
      <c r="O32" s="85">
        <f>O9-200</f>
        <v>3200</v>
      </c>
      <c r="P32" s="85">
        <f>O32/2</f>
        <v>1600</v>
      </c>
      <c r="Q32" s="85"/>
      <c r="R32" s="86">
        <f>P32*0.9</f>
        <v>1440</v>
      </c>
      <c r="S32" s="84">
        <f>S9-200</f>
        <v>3400</v>
      </c>
      <c r="T32" s="85">
        <f>T9-200</f>
        <v>3400</v>
      </c>
      <c r="U32" s="85">
        <f>T32/2</f>
        <v>1700</v>
      </c>
      <c r="V32" s="85"/>
      <c r="W32" s="86">
        <f>U32*0.9</f>
        <v>1530</v>
      </c>
      <c r="X32" s="84">
        <f>X9-200</f>
        <v>3200</v>
      </c>
      <c r="Y32" s="85">
        <f>Y9-200</f>
        <v>3200</v>
      </c>
      <c r="Z32" s="85">
        <f>Y32/2</f>
        <v>1600</v>
      </c>
      <c r="AA32" s="85"/>
      <c r="AB32" s="86">
        <f>Z32*0.9</f>
        <v>1440</v>
      </c>
    </row>
    <row r="33" spans="1:28" ht="27" customHeight="1" thickBot="1" x14ac:dyDescent="0.3">
      <c r="A33" s="102"/>
      <c r="B33" s="8" t="s">
        <v>10</v>
      </c>
      <c r="C33" s="76" t="s">
        <v>26</v>
      </c>
      <c r="D33" s="84">
        <f t="shared" ref="D33:E33" si="20">D10-200</f>
        <v>2300</v>
      </c>
      <c r="E33" s="84">
        <f t="shared" si="20"/>
        <v>1600</v>
      </c>
      <c r="F33" s="87"/>
      <c r="G33" s="87">
        <f>E33*0.9</f>
        <v>1440</v>
      </c>
      <c r="H33" s="88">
        <f>H32</f>
        <v>1035</v>
      </c>
      <c r="I33" s="89">
        <f t="shared" ref="I33:J33" si="21">I10-200</f>
        <v>2500</v>
      </c>
      <c r="J33" s="87">
        <f t="shared" si="21"/>
        <v>1800</v>
      </c>
      <c r="K33" s="87"/>
      <c r="L33" s="87">
        <f>J33*0.9</f>
        <v>1620</v>
      </c>
      <c r="M33" s="88">
        <f>M32</f>
        <v>1125</v>
      </c>
      <c r="N33" s="89">
        <f t="shared" ref="N33:O33" si="22">N10-200</f>
        <v>3200</v>
      </c>
      <c r="O33" s="87">
        <f t="shared" si="22"/>
        <v>2500</v>
      </c>
      <c r="P33" s="87"/>
      <c r="Q33" s="87">
        <f>O33*0.9</f>
        <v>2250</v>
      </c>
      <c r="R33" s="88">
        <f>R32</f>
        <v>1440</v>
      </c>
      <c r="S33" s="89">
        <f t="shared" ref="S33:T33" si="23">S10-200</f>
        <v>3400</v>
      </c>
      <c r="T33" s="87">
        <f t="shared" si="23"/>
        <v>2700</v>
      </c>
      <c r="U33" s="87"/>
      <c r="V33" s="87">
        <f>T33*0.9</f>
        <v>2430</v>
      </c>
      <c r="W33" s="88">
        <f>W32</f>
        <v>1530</v>
      </c>
      <c r="X33" s="89">
        <f t="shared" ref="X33:Y33" si="24">X10-200</f>
        <v>3200</v>
      </c>
      <c r="Y33" s="87">
        <f t="shared" si="24"/>
        <v>2500</v>
      </c>
      <c r="Z33" s="87"/>
      <c r="AA33" s="87">
        <f>Y33*0.9</f>
        <v>2250</v>
      </c>
      <c r="AB33" s="88">
        <f>AB32</f>
        <v>1440</v>
      </c>
    </row>
    <row r="34" spans="1:28" ht="27" customHeight="1" thickBot="1" x14ac:dyDescent="0.3">
      <c r="A34" s="102"/>
      <c r="B34" s="8" t="s">
        <v>11</v>
      </c>
      <c r="C34" s="76" t="s">
        <v>27</v>
      </c>
      <c r="D34" s="84">
        <f t="shared" ref="D34:E34" si="25">D11-200</f>
        <v>2800</v>
      </c>
      <c r="E34" s="84">
        <f t="shared" si="25"/>
        <v>2800</v>
      </c>
      <c r="F34" s="87">
        <f>E34/2</f>
        <v>1400</v>
      </c>
      <c r="G34" s="87"/>
      <c r="H34" s="88">
        <f>H33</f>
        <v>1035</v>
      </c>
      <c r="I34" s="89">
        <f t="shared" ref="I34:J34" si="26">I11-200</f>
        <v>3000</v>
      </c>
      <c r="J34" s="87">
        <f t="shared" si="26"/>
        <v>3000</v>
      </c>
      <c r="K34" s="87">
        <f>J34/2</f>
        <v>1500</v>
      </c>
      <c r="L34" s="87"/>
      <c r="M34" s="88">
        <f>M33</f>
        <v>1125</v>
      </c>
      <c r="N34" s="89">
        <f t="shared" ref="N34:O34" si="27">N11-200</f>
        <v>3700</v>
      </c>
      <c r="O34" s="87">
        <f t="shared" si="27"/>
        <v>3700</v>
      </c>
      <c r="P34" s="87">
        <f>O34/2</f>
        <v>1850</v>
      </c>
      <c r="Q34" s="87"/>
      <c r="R34" s="88">
        <f>R33</f>
        <v>1440</v>
      </c>
      <c r="S34" s="89">
        <f t="shared" ref="S34:T34" si="28">S11-200</f>
        <v>3900</v>
      </c>
      <c r="T34" s="87">
        <f t="shared" si="28"/>
        <v>3900</v>
      </c>
      <c r="U34" s="87">
        <f>T34/2</f>
        <v>1950</v>
      </c>
      <c r="V34" s="87"/>
      <c r="W34" s="88">
        <f>W33</f>
        <v>1530</v>
      </c>
      <c r="X34" s="89">
        <f t="shared" ref="X34:Y34" si="29">X11-200</f>
        <v>3700</v>
      </c>
      <c r="Y34" s="87">
        <f t="shared" si="29"/>
        <v>3700</v>
      </c>
      <c r="Z34" s="87">
        <f>Y34/2</f>
        <v>1850</v>
      </c>
      <c r="AA34" s="87"/>
      <c r="AB34" s="88">
        <f>AB33</f>
        <v>1440</v>
      </c>
    </row>
    <row r="35" spans="1:28" ht="27" customHeight="1" thickBot="1" x14ac:dyDescent="0.3">
      <c r="A35" s="102"/>
      <c r="B35" s="8" t="s">
        <v>12</v>
      </c>
      <c r="C35" s="76" t="s">
        <v>28</v>
      </c>
      <c r="D35" s="84">
        <f t="shared" ref="D35:E35" si="30">D12-200</f>
        <v>2800</v>
      </c>
      <c r="E35" s="84">
        <f t="shared" si="30"/>
        <v>2100</v>
      </c>
      <c r="F35" s="87"/>
      <c r="G35" s="87">
        <f>E35*0.9</f>
        <v>1890</v>
      </c>
      <c r="H35" s="88">
        <f>H33</f>
        <v>1035</v>
      </c>
      <c r="I35" s="89">
        <f t="shared" ref="I35:J35" si="31">I12-200</f>
        <v>3000</v>
      </c>
      <c r="J35" s="87">
        <f t="shared" si="31"/>
        <v>2300</v>
      </c>
      <c r="K35" s="87"/>
      <c r="L35" s="87">
        <f>J35*0.9</f>
        <v>2070</v>
      </c>
      <c r="M35" s="88">
        <f>M33</f>
        <v>1125</v>
      </c>
      <c r="N35" s="89">
        <f t="shared" ref="N35:O35" si="32">N12-200</f>
        <v>3700</v>
      </c>
      <c r="O35" s="87">
        <f t="shared" si="32"/>
        <v>3000</v>
      </c>
      <c r="P35" s="87"/>
      <c r="Q35" s="87">
        <f>O35*0.9</f>
        <v>2700</v>
      </c>
      <c r="R35" s="88">
        <f>R33</f>
        <v>1440</v>
      </c>
      <c r="S35" s="89">
        <f t="shared" ref="S35:T35" si="33">S12-200</f>
        <v>3900</v>
      </c>
      <c r="T35" s="87">
        <f t="shared" si="33"/>
        <v>3200</v>
      </c>
      <c r="U35" s="87"/>
      <c r="V35" s="87">
        <f>T35*0.9</f>
        <v>2880</v>
      </c>
      <c r="W35" s="88">
        <f>W33</f>
        <v>1530</v>
      </c>
      <c r="X35" s="89">
        <f t="shared" ref="X35:Y35" si="34">X12-200</f>
        <v>3700</v>
      </c>
      <c r="Y35" s="87">
        <f t="shared" si="34"/>
        <v>3000</v>
      </c>
      <c r="Z35" s="87"/>
      <c r="AA35" s="87">
        <f>Y35*0.9</f>
        <v>2700</v>
      </c>
      <c r="AB35" s="88">
        <f>AB33</f>
        <v>1440</v>
      </c>
    </row>
    <row r="36" spans="1:28" ht="44.25" customHeight="1" thickBot="1" x14ac:dyDescent="0.3">
      <c r="A36" s="103"/>
      <c r="B36" s="26" t="s">
        <v>13</v>
      </c>
      <c r="C36" s="77" t="s">
        <v>29</v>
      </c>
      <c r="D36" s="84">
        <f t="shared" ref="D36:E36" si="35">D13-200</f>
        <v>4200</v>
      </c>
      <c r="E36" s="84">
        <f t="shared" si="35"/>
        <v>2800</v>
      </c>
      <c r="F36" s="90">
        <v>1600</v>
      </c>
      <c r="G36" s="90">
        <f>E36*0.9</f>
        <v>2520</v>
      </c>
      <c r="H36" s="91">
        <f>H33</f>
        <v>1035</v>
      </c>
      <c r="I36" s="92">
        <f t="shared" ref="I36:J36" si="36">I13-200</f>
        <v>4400</v>
      </c>
      <c r="J36" s="90">
        <f t="shared" si="36"/>
        <v>3000</v>
      </c>
      <c r="K36" s="90">
        <v>1600</v>
      </c>
      <c r="L36" s="90">
        <f>J36*0.9</f>
        <v>2700</v>
      </c>
      <c r="M36" s="91">
        <f>M33</f>
        <v>1125</v>
      </c>
      <c r="N36" s="92">
        <f t="shared" ref="N36:O36" si="37">N13-200</f>
        <v>5100</v>
      </c>
      <c r="O36" s="90">
        <f t="shared" si="37"/>
        <v>3700</v>
      </c>
      <c r="P36" s="90">
        <v>1600</v>
      </c>
      <c r="Q36" s="90">
        <f>O36*0.9</f>
        <v>3330</v>
      </c>
      <c r="R36" s="91">
        <f>R33</f>
        <v>1440</v>
      </c>
      <c r="S36" s="92">
        <f t="shared" ref="S36:T36" si="38">S13-200</f>
        <v>5300</v>
      </c>
      <c r="T36" s="90">
        <f t="shared" si="38"/>
        <v>3900</v>
      </c>
      <c r="U36" s="90">
        <v>1600</v>
      </c>
      <c r="V36" s="90">
        <f>T36*0.9</f>
        <v>3510</v>
      </c>
      <c r="W36" s="91">
        <f>W33</f>
        <v>1530</v>
      </c>
      <c r="X36" s="92">
        <f t="shared" ref="X36:Y36" si="39">X13-200</f>
        <v>5100</v>
      </c>
      <c r="Y36" s="90">
        <f t="shared" si="39"/>
        <v>3700</v>
      </c>
      <c r="Z36" s="90">
        <v>1600</v>
      </c>
      <c r="AA36" s="90">
        <f>Y36*0.9</f>
        <v>3330</v>
      </c>
      <c r="AB36" s="91">
        <f>AB33</f>
        <v>1440</v>
      </c>
    </row>
    <row r="37" spans="1:28" ht="27" customHeight="1" x14ac:dyDescent="0.25">
      <c r="A37" s="101" t="s">
        <v>48</v>
      </c>
      <c r="B37" s="54" t="s">
        <v>9</v>
      </c>
      <c r="C37" s="75" t="s">
        <v>25</v>
      </c>
      <c r="D37" s="56">
        <f>E37</f>
        <v>2100</v>
      </c>
      <c r="E37" s="17">
        <f>E38+700</f>
        <v>2100</v>
      </c>
      <c r="F37" s="17"/>
      <c r="G37" s="17"/>
      <c r="H37" s="20"/>
      <c r="I37" s="56">
        <f>J37</f>
        <v>2300</v>
      </c>
      <c r="J37" s="17">
        <f>J38+700</f>
        <v>2300</v>
      </c>
      <c r="K37" s="17"/>
      <c r="L37" s="17"/>
      <c r="M37" s="20"/>
      <c r="N37" s="56">
        <f>O37</f>
        <v>3000</v>
      </c>
      <c r="O37" s="17">
        <f>O38+700</f>
        <v>3000</v>
      </c>
      <c r="P37" s="17"/>
      <c r="Q37" s="17"/>
      <c r="R37" s="20"/>
      <c r="S37" s="56">
        <f>T37</f>
        <v>3200</v>
      </c>
      <c r="T37" s="17">
        <f>T38+700</f>
        <v>3200</v>
      </c>
      <c r="U37" s="17"/>
      <c r="V37" s="17"/>
      <c r="W37" s="20"/>
      <c r="X37" s="56">
        <f>Y37</f>
        <v>3000</v>
      </c>
      <c r="Y37" s="17">
        <f>Y38+700</f>
        <v>3000</v>
      </c>
      <c r="Z37" s="17"/>
      <c r="AA37" s="17"/>
      <c r="AB37" s="20"/>
    </row>
    <row r="38" spans="1:28" ht="27" customHeight="1" x14ac:dyDescent="0.25">
      <c r="A38" s="102"/>
      <c r="B38" s="8" t="s">
        <v>10</v>
      </c>
      <c r="C38" s="76" t="s">
        <v>26</v>
      </c>
      <c r="D38" s="57">
        <f>E38+700</f>
        <v>2100</v>
      </c>
      <c r="E38" s="23">
        <v>1400</v>
      </c>
      <c r="F38" s="23"/>
      <c r="G38" s="23"/>
      <c r="H38" s="25"/>
      <c r="I38" s="57">
        <f>J38+700</f>
        <v>2300</v>
      </c>
      <c r="J38" s="23">
        <v>1600</v>
      </c>
      <c r="K38" s="23"/>
      <c r="L38" s="23"/>
      <c r="M38" s="25"/>
      <c r="N38" s="57">
        <f>O38+700</f>
        <v>3000</v>
      </c>
      <c r="O38" s="23">
        <v>2300</v>
      </c>
      <c r="P38" s="23"/>
      <c r="Q38" s="23"/>
      <c r="R38" s="25"/>
      <c r="S38" s="57">
        <f>T38+700</f>
        <v>3200</v>
      </c>
      <c r="T38" s="23">
        <v>2500</v>
      </c>
      <c r="U38" s="23"/>
      <c r="V38" s="23"/>
      <c r="W38" s="25"/>
      <c r="X38" s="57">
        <f>Y38+700</f>
        <v>3000</v>
      </c>
      <c r="Y38" s="23">
        <v>2300</v>
      </c>
      <c r="Z38" s="23"/>
      <c r="AA38" s="23"/>
      <c r="AB38" s="25"/>
    </row>
    <row r="39" spans="1:28" ht="27" customHeight="1" x14ac:dyDescent="0.25">
      <c r="A39" s="102"/>
      <c r="B39" s="8" t="s">
        <v>11</v>
      </c>
      <c r="C39" s="76" t="s">
        <v>27</v>
      </c>
      <c r="D39" s="57">
        <f>E39</f>
        <v>2600</v>
      </c>
      <c r="E39" s="23">
        <f>E37+500</f>
        <v>2600</v>
      </c>
      <c r="F39" s="23"/>
      <c r="G39" s="23"/>
      <c r="H39" s="25"/>
      <c r="I39" s="57">
        <f>J39</f>
        <v>2800</v>
      </c>
      <c r="J39" s="23">
        <f>J37+500</f>
        <v>2800</v>
      </c>
      <c r="K39" s="23"/>
      <c r="L39" s="23"/>
      <c r="M39" s="25"/>
      <c r="N39" s="57">
        <f>O39</f>
        <v>3500</v>
      </c>
      <c r="O39" s="23">
        <f>O37+500</f>
        <v>3500</v>
      </c>
      <c r="P39" s="23"/>
      <c r="Q39" s="23"/>
      <c r="R39" s="25"/>
      <c r="S39" s="57">
        <f>T39</f>
        <v>3700</v>
      </c>
      <c r="T39" s="23">
        <f>T37+500</f>
        <v>3700</v>
      </c>
      <c r="U39" s="23"/>
      <c r="V39" s="23"/>
      <c r="W39" s="25"/>
      <c r="X39" s="57">
        <f>Y39</f>
        <v>3500</v>
      </c>
      <c r="Y39" s="23">
        <f>Y37+500</f>
        <v>3500</v>
      </c>
      <c r="Z39" s="23"/>
      <c r="AA39" s="23"/>
      <c r="AB39" s="25"/>
    </row>
    <row r="40" spans="1:28" ht="27" customHeight="1" x14ac:dyDescent="0.25">
      <c r="A40" s="102"/>
      <c r="B40" s="8" t="s">
        <v>12</v>
      </c>
      <c r="C40" s="76" t="s">
        <v>28</v>
      </c>
      <c r="D40" s="57">
        <f>E40+700</f>
        <v>2600</v>
      </c>
      <c r="E40" s="23">
        <f>E38+500</f>
        <v>1900</v>
      </c>
      <c r="F40" s="23"/>
      <c r="G40" s="23"/>
      <c r="H40" s="25"/>
      <c r="I40" s="57">
        <f>J40+700</f>
        <v>2800</v>
      </c>
      <c r="J40" s="23">
        <f>J38+500</f>
        <v>2100</v>
      </c>
      <c r="K40" s="23"/>
      <c r="L40" s="23"/>
      <c r="M40" s="25"/>
      <c r="N40" s="57">
        <f>O40+700</f>
        <v>3500</v>
      </c>
      <c r="O40" s="23">
        <f>O38+500</f>
        <v>2800</v>
      </c>
      <c r="P40" s="23"/>
      <c r="Q40" s="23"/>
      <c r="R40" s="25"/>
      <c r="S40" s="57">
        <f>T40+700</f>
        <v>3700</v>
      </c>
      <c r="T40" s="23">
        <f>T38+500</f>
        <v>3000</v>
      </c>
      <c r="U40" s="23"/>
      <c r="V40" s="23"/>
      <c r="W40" s="25"/>
      <c r="X40" s="57">
        <f>Y40+700</f>
        <v>3500</v>
      </c>
      <c r="Y40" s="23">
        <f>Y38+500</f>
        <v>2800</v>
      </c>
      <c r="Z40" s="23"/>
      <c r="AA40" s="23"/>
      <c r="AB40" s="25"/>
    </row>
    <row r="41" spans="1:28" ht="27" customHeight="1" thickBot="1" x14ac:dyDescent="0.3">
      <c r="A41" s="103"/>
      <c r="B41" s="26" t="s">
        <v>13</v>
      </c>
      <c r="C41" s="77" t="s">
        <v>29</v>
      </c>
      <c r="D41" s="74">
        <f>E41+1400</f>
        <v>4000</v>
      </c>
      <c r="E41" s="27">
        <f>D40</f>
        <v>2600</v>
      </c>
      <c r="F41" s="27"/>
      <c r="G41" s="27"/>
      <c r="H41" s="29"/>
      <c r="I41" s="74">
        <f>J41+1400</f>
        <v>4200</v>
      </c>
      <c r="J41" s="27">
        <f>I40</f>
        <v>2800</v>
      </c>
      <c r="K41" s="27"/>
      <c r="L41" s="27"/>
      <c r="M41" s="29"/>
      <c r="N41" s="74">
        <f>O41+1400</f>
        <v>4900</v>
      </c>
      <c r="O41" s="27">
        <f>N40</f>
        <v>3500</v>
      </c>
      <c r="P41" s="27"/>
      <c r="Q41" s="27"/>
      <c r="R41" s="29"/>
      <c r="S41" s="74">
        <f>T41+1400</f>
        <v>5100</v>
      </c>
      <c r="T41" s="27">
        <f>S40</f>
        <v>3700</v>
      </c>
      <c r="U41" s="27"/>
      <c r="V41" s="27"/>
      <c r="W41" s="29"/>
      <c r="X41" s="74">
        <f>Y41+1400</f>
        <v>4900</v>
      </c>
      <c r="Y41" s="27">
        <f>X40</f>
        <v>3500</v>
      </c>
      <c r="Z41" s="27"/>
      <c r="AA41" s="27"/>
      <c r="AB41" s="29"/>
    </row>
    <row r="42" spans="1:28" s="21" customFormat="1" ht="30" customHeight="1" outlineLevel="1" x14ac:dyDescent="0.25">
      <c r="A42" s="101" t="s">
        <v>23</v>
      </c>
      <c r="B42" s="16" t="s">
        <v>9</v>
      </c>
      <c r="C42" s="75" t="s">
        <v>25</v>
      </c>
      <c r="D42" s="56">
        <f>E42</f>
        <v>2000</v>
      </c>
      <c r="E42" s="18">
        <f>E9*0.8</f>
        <v>2000</v>
      </c>
      <c r="F42" s="19">
        <f>F9*0.8</f>
        <v>1000</v>
      </c>
      <c r="G42" s="17"/>
      <c r="H42" s="20">
        <f>H9*0.8</f>
        <v>900</v>
      </c>
      <c r="I42" s="56">
        <f>J42</f>
        <v>2160</v>
      </c>
      <c r="J42" s="18">
        <f>J9*0.8</f>
        <v>2160</v>
      </c>
      <c r="K42" s="19">
        <f>K9*0.8</f>
        <v>1080</v>
      </c>
      <c r="L42" s="17"/>
      <c r="M42" s="20">
        <f>M9*0.8</f>
        <v>972</v>
      </c>
      <c r="N42" s="56">
        <f>O42</f>
        <v>2720</v>
      </c>
      <c r="O42" s="18">
        <f>O9*0.8</f>
        <v>2720</v>
      </c>
      <c r="P42" s="19">
        <f>P9*0.8</f>
        <v>1360</v>
      </c>
      <c r="Q42" s="17"/>
      <c r="R42" s="20">
        <f>R9*0.8</f>
        <v>1224</v>
      </c>
      <c r="S42" s="56">
        <f>T42</f>
        <v>2880</v>
      </c>
      <c r="T42" s="18">
        <f>T9*0.8</f>
        <v>2880</v>
      </c>
      <c r="U42" s="19">
        <f>U9*0.8</f>
        <v>1440</v>
      </c>
      <c r="V42" s="17"/>
      <c r="W42" s="20">
        <f>W9*0.8</f>
        <v>1296</v>
      </c>
      <c r="X42" s="56">
        <f>Y42</f>
        <v>2720</v>
      </c>
      <c r="Y42" s="18">
        <f>Y9*0.8</f>
        <v>2720</v>
      </c>
      <c r="Z42" s="19">
        <f>Z9*0.8</f>
        <v>1360</v>
      </c>
      <c r="AA42" s="17"/>
      <c r="AB42" s="20">
        <f>AB9*0.8</f>
        <v>1224</v>
      </c>
    </row>
    <row r="43" spans="1:28" s="21" customFormat="1" ht="30" customHeight="1" outlineLevel="1" x14ac:dyDescent="0.25">
      <c r="A43" s="102"/>
      <c r="B43" s="22" t="s">
        <v>10</v>
      </c>
      <c r="C43" s="76" t="s">
        <v>26</v>
      </c>
      <c r="D43" s="57">
        <f>D10*0.8</f>
        <v>2000</v>
      </c>
      <c r="E43" s="24">
        <f>E10*0.8</f>
        <v>1440</v>
      </c>
      <c r="F43" s="9"/>
      <c r="G43" s="23">
        <f>G10*0.8</f>
        <v>1296</v>
      </c>
      <c r="H43" s="25">
        <f>H42</f>
        <v>900</v>
      </c>
      <c r="I43" s="57">
        <f>I10*0.8</f>
        <v>2160</v>
      </c>
      <c r="J43" s="24">
        <f>J10*0.8</f>
        <v>1600</v>
      </c>
      <c r="K43" s="9"/>
      <c r="L43" s="23">
        <f>L10*0.8</f>
        <v>1440</v>
      </c>
      <c r="M43" s="25">
        <f>M42</f>
        <v>972</v>
      </c>
      <c r="N43" s="57">
        <f>N10*0.8</f>
        <v>2720</v>
      </c>
      <c r="O43" s="24">
        <f>O10*0.8</f>
        <v>2160</v>
      </c>
      <c r="P43" s="9"/>
      <c r="Q43" s="23">
        <f>Q10*0.8</f>
        <v>1944</v>
      </c>
      <c r="R43" s="25">
        <f>R42</f>
        <v>1224</v>
      </c>
      <c r="S43" s="57">
        <f>S10*0.8</f>
        <v>2880</v>
      </c>
      <c r="T43" s="24">
        <f>T10*0.8</f>
        <v>2320</v>
      </c>
      <c r="U43" s="9"/>
      <c r="V43" s="23">
        <f>V10*0.8</f>
        <v>2088</v>
      </c>
      <c r="W43" s="25">
        <f>W42</f>
        <v>1296</v>
      </c>
      <c r="X43" s="57">
        <f>X10*0.8</f>
        <v>2720</v>
      </c>
      <c r="Y43" s="24">
        <f>Y10*0.8</f>
        <v>2160</v>
      </c>
      <c r="Z43" s="9"/>
      <c r="AA43" s="23">
        <f>AA10*0.8</f>
        <v>1944</v>
      </c>
      <c r="AB43" s="25">
        <f>AB42</f>
        <v>1224</v>
      </c>
    </row>
    <row r="44" spans="1:28" s="21" customFormat="1" ht="30" customHeight="1" outlineLevel="1" x14ac:dyDescent="0.25">
      <c r="A44" s="102"/>
      <c r="B44" s="22" t="s">
        <v>11</v>
      </c>
      <c r="C44" s="76" t="s">
        <v>27</v>
      </c>
      <c r="D44" s="57">
        <f>E44</f>
        <v>2400</v>
      </c>
      <c r="E44" s="24">
        <f>E11*0.8</f>
        <v>2400</v>
      </c>
      <c r="F44" s="9">
        <f>F11*0.8</f>
        <v>1200</v>
      </c>
      <c r="G44" s="23"/>
      <c r="H44" s="25">
        <f>H11*0.8</f>
        <v>900</v>
      </c>
      <c r="I44" s="57">
        <f>J44</f>
        <v>2560</v>
      </c>
      <c r="J44" s="24">
        <f>J11*0.8</f>
        <v>2560</v>
      </c>
      <c r="K44" s="9">
        <f>K11*0.8</f>
        <v>1280</v>
      </c>
      <c r="L44" s="23"/>
      <c r="M44" s="25">
        <f>M11*0.8</f>
        <v>972</v>
      </c>
      <c r="N44" s="57">
        <f>O44</f>
        <v>3120</v>
      </c>
      <c r="O44" s="24">
        <f>O11*0.8</f>
        <v>3120</v>
      </c>
      <c r="P44" s="9">
        <f>P11*0.8</f>
        <v>1560</v>
      </c>
      <c r="Q44" s="23"/>
      <c r="R44" s="25">
        <f>R11*0.8</f>
        <v>1224</v>
      </c>
      <c r="S44" s="57">
        <f>T44</f>
        <v>3280</v>
      </c>
      <c r="T44" s="24">
        <f>T11*0.8</f>
        <v>3280</v>
      </c>
      <c r="U44" s="9">
        <f>U11*0.8</f>
        <v>1640</v>
      </c>
      <c r="V44" s="23"/>
      <c r="W44" s="25">
        <f>W11*0.8</f>
        <v>1296</v>
      </c>
      <c r="X44" s="57">
        <f>Y44</f>
        <v>3120</v>
      </c>
      <c r="Y44" s="24">
        <f>Y11*0.8</f>
        <v>3120</v>
      </c>
      <c r="Z44" s="9">
        <f>Z11*0.8</f>
        <v>1560</v>
      </c>
      <c r="AA44" s="23"/>
      <c r="AB44" s="25">
        <f>AB11*0.8</f>
        <v>1224</v>
      </c>
    </row>
    <row r="45" spans="1:28" s="21" customFormat="1" ht="30" customHeight="1" outlineLevel="1" x14ac:dyDescent="0.25">
      <c r="A45" s="102"/>
      <c r="B45" s="22" t="s">
        <v>12</v>
      </c>
      <c r="C45" s="76" t="s">
        <v>28</v>
      </c>
      <c r="D45" s="57">
        <f>D12*0.8</f>
        <v>2400</v>
      </c>
      <c r="E45" s="24">
        <f>E12*0.8</f>
        <v>1840</v>
      </c>
      <c r="F45" s="9"/>
      <c r="G45" s="23">
        <f>G12*0.8</f>
        <v>1656</v>
      </c>
      <c r="H45" s="25">
        <f>H42</f>
        <v>900</v>
      </c>
      <c r="I45" s="57">
        <f>I12*0.8</f>
        <v>2560</v>
      </c>
      <c r="J45" s="24">
        <f>J12*0.8</f>
        <v>2000</v>
      </c>
      <c r="K45" s="9"/>
      <c r="L45" s="23">
        <f>L12*0.8</f>
        <v>1800</v>
      </c>
      <c r="M45" s="25">
        <f>M42</f>
        <v>972</v>
      </c>
      <c r="N45" s="57">
        <f>N12*0.8</f>
        <v>3120</v>
      </c>
      <c r="O45" s="24">
        <f>O12*0.8</f>
        <v>2560</v>
      </c>
      <c r="P45" s="9"/>
      <c r="Q45" s="23">
        <f>Q12*0.8</f>
        <v>2304</v>
      </c>
      <c r="R45" s="25">
        <f>R42</f>
        <v>1224</v>
      </c>
      <c r="S45" s="57">
        <f>S12*0.8</f>
        <v>3280</v>
      </c>
      <c r="T45" s="24">
        <f>T12*0.8</f>
        <v>2720</v>
      </c>
      <c r="U45" s="9"/>
      <c r="V45" s="23">
        <f>V12*0.8</f>
        <v>2448</v>
      </c>
      <c r="W45" s="25">
        <f>W42</f>
        <v>1296</v>
      </c>
      <c r="X45" s="57">
        <f>X12*0.8</f>
        <v>3120</v>
      </c>
      <c r="Y45" s="24">
        <f>Y12*0.8</f>
        <v>2560</v>
      </c>
      <c r="Z45" s="9"/>
      <c r="AA45" s="23">
        <f>AA12*0.8</f>
        <v>2304</v>
      </c>
      <c r="AB45" s="25">
        <f>AB42</f>
        <v>1224</v>
      </c>
    </row>
    <row r="46" spans="1:28" s="21" customFormat="1" ht="30" customHeight="1" outlineLevel="1" thickBot="1" x14ac:dyDescent="0.3">
      <c r="A46" s="103"/>
      <c r="B46" s="26" t="s">
        <v>13</v>
      </c>
      <c r="C46" s="77" t="s">
        <v>29</v>
      </c>
      <c r="D46" s="58">
        <f>D13*0.8</f>
        <v>3520</v>
      </c>
      <c r="E46" s="28">
        <f>E13*0.8</f>
        <v>2400</v>
      </c>
      <c r="F46" s="65">
        <f>F13*0.8</f>
        <v>1280</v>
      </c>
      <c r="G46" s="27">
        <f>G13*0.8</f>
        <v>2160</v>
      </c>
      <c r="H46" s="29">
        <f>H13*0.8</f>
        <v>900</v>
      </c>
      <c r="I46" s="58">
        <f>I13*0.8</f>
        <v>3680</v>
      </c>
      <c r="J46" s="28">
        <f>J13*0.8</f>
        <v>2560</v>
      </c>
      <c r="K46" s="65">
        <f>K13*0.8</f>
        <v>1360</v>
      </c>
      <c r="L46" s="27">
        <f>L13*0.8</f>
        <v>2304</v>
      </c>
      <c r="M46" s="29">
        <f>M13*0.8</f>
        <v>972</v>
      </c>
      <c r="N46" s="58">
        <f>N13*0.8</f>
        <v>4240</v>
      </c>
      <c r="O46" s="28">
        <f>O13*0.8</f>
        <v>3120</v>
      </c>
      <c r="P46" s="65">
        <f>P13*0.8</f>
        <v>1640</v>
      </c>
      <c r="Q46" s="27">
        <f>Q13*0.8</f>
        <v>2808</v>
      </c>
      <c r="R46" s="29">
        <f>R13*0.8</f>
        <v>1224</v>
      </c>
      <c r="S46" s="58">
        <f>S13*0.8</f>
        <v>4400</v>
      </c>
      <c r="T46" s="28">
        <f>T13*0.8</f>
        <v>3280</v>
      </c>
      <c r="U46" s="65">
        <f>U13*0.8</f>
        <v>1720</v>
      </c>
      <c r="V46" s="27">
        <f>V13*0.8</f>
        <v>2952</v>
      </c>
      <c r="W46" s="29">
        <f>W13*0.8</f>
        <v>1296</v>
      </c>
      <c r="X46" s="58">
        <f>X13*0.8</f>
        <v>4240</v>
      </c>
      <c r="Y46" s="28">
        <f>Y13*0.8</f>
        <v>3120</v>
      </c>
      <c r="Z46" s="65">
        <f>Z13*0.8</f>
        <v>1640</v>
      </c>
      <c r="AA46" s="27">
        <f>AA13*0.8</f>
        <v>2808</v>
      </c>
      <c r="AB46" s="29">
        <f>AB13*0.8</f>
        <v>1224</v>
      </c>
    </row>
    <row r="47" spans="1:28" s="12" customFormat="1" ht="30" customHeight="1" outlineLevel="1" x14ac:dyDescent="0.25">
      <c r="A47" s="104" t="s">
        <v>49</v>
      </c>
      <c r="B47" s="54" t="s">
        <v>9</v>
      </c>
      <c r="C47" s="75" t="s">
        <v>25</v>
      </c>
      <c r="D47" s="61">
        <f>E47</f>
        <v>2240</v>
      </c>
      <c r="E47" s="19">
        <f t="shared" ref="E47:E74" si="40">E14*0.8</f>
        <v>2240</v>
      </c>
      <c r="F47" s="19">
        <f>F14*0.8</f>
        <v>1120</v>
      </c>
      <c r="G47" s="19"/>
      <c r="H47" s="62">
        <f>H14*0.8</f>
        <v>1008</v>
      </c>
      <c r="I47" s="61">
        <f>J47</f>
        <v>2400</v>
      </c>
      <c r="J47" s="19">
        <f t="shared" ref="J47:J74" si="41">J14*0.8</f>
        <v>2400</v>
      </c>
      <c r="K47" s="19">
        <f>K14*0.8</f>
        <v>1200</v>
      </c>
      <c r="L47" s="19"/>
      <c r="M47" s="62">
        <f>M14*0.8</f>
        <v>1080</v>
      </c>
      <c r="N47" s="61">
        <f>O47</f>
        <v>2960</v>
      </c>
      <c r="O47" s="19">
        <f t="shared" ref="O47:O74" si="42">O14*0.8</f>
        <v>2960</v>
      </c>
      <c r="P47" s="19">
        <f>P14*0.8</f>
        <v>1480</v>
      </c>
      <c r="Q47" s="19"/>
      <c r="R47" s="62">
        <f>R14*0.8</f>
        <v>1332</v>
      </c>
      <c r="S47" s="61">
        <f>T47</f>
        <v>3120</v>
      </c>
      <c r="T47" s="19">
        <f t="shared" ref="T47:T74" si="43">T14*0.8</f>
        <v>3120</v>
      </c>
      <c r="U47" s="19">
        <f>U14*0.8</f>
        <v>1560</v>
      </c>
      <c r="V47" s="19"/>
      <c r="W47" s="62">
        <f>W14*0.8</f>
        <v>1404</v>
      </c>
      <c r="X47" s="61">
        <f>Y47</f>
        <v>2960</v>
      </c>
      <c r="Y47" s="19">
        <f t="shared" ref="Y47:Y74" si="44">Y14*0.8</f>
        <v>2960</v>
      </c>
      <c r="Z47" s="19">
        <f>Z14*0.8</f>
        <v>1480</v>
      </c>
      <c r="AA47" s="19"/>
      <c r="AB47" s="62">
        <f>AB14*0.8</f>
        <v>1332</v>
      </c>
    </row>
    <row r="48" spans="1:28" s="12" customFormat="1" ht="30" customHeight="1" outlineLevel="1" x14ac:dyDescent="0.25">
      <c r="A48" s="105"/>
      <c r="B48" s="8" t="s">
        <v>10</v>
      </c>
      <c r="C48" s="76" t="s">
        <v>26</v>
      </c>
      <c r="D48" s="63">
        <f>D15*0.8</f>
        <v>2240</v>
      </c>
      <c r="E48" s="9">
        <f t="shared" si="40"/>
        <v>1680</v>
      </c>
      <c r="F48" s="9"/>
      <c r="G48" s="9">
        <f>G15*0.8</f>
        <v>1512</v>
      </c>
      <c r="H48" s="11">
        <f>H47</f>
        <v>1008</v>
      </c>
      <c r="I48" s="63">
        <f>I15*0.8</f>
        <v>2400</v>
      </c>
      <c r="J48" s="9">
        <f t="shared" si="41"/>
        <v>1840</v>
      </c>
      <c r="K48" s="9"/>
      <c r="L48" s="9">
        <f>L15*0.8</f>
        <v>1656</v>
      </c>
      <c r="M48" s="11">
        <f>M47</f>
        <v>1080</v>
      </c>
      <c r="N48" s="63">
        <f>N15*0.8</f>
        <v>2960</v>
      </c>
      <c r="O48" s="9">
        <f t="shared" si="42"/>
        <v>2400</v>
      </c>
      <c r="P48" s="9"/>
      <c r="Q48" s="9">
        <f>Q15*0.8</f>
        <v>2160</v>
      </c>
      <c r="R48" s="11">
        <f>R47</f>
        <v>1332</v>
      </c>
      <c r="S48" s="63">
        <f>S15*0.8</f>
        <v>3120</v>
      </c>
      <c r="T48" s="9">
        <f t="shared" si="43"/>
        <v>2560</v>
      </c>
      <c r="U48" s="9"/>
      <c r="V48" s="9">
        <f>V15*0.8</f>
        <v>2304</v>
      </c>
      <c r="W48" s="11">
        <f>W47</f>
        <v>1404</v>
      </c>
      <c r="X48" s="63">
        <f>X15*0.8</f>
        <v>2960</v>
      </c>
      <c r="Y48" s="9">
        <f t="shared" si="44"/>
        <v>2400</v>
      </c>
      <c r="Z48" s="9"/>
      <c r="AA48" s="9">
        <f>AA15*0.8</f>
        <v>2160</v>
      </c>
      <c r="AB48" s="11">
        <f>AB47</f>
        <v>1332</v>
      </c>
    </row>
    <row r="49" spans="1:28" s="12" customFormat="1" ht="30" customHeight="1" outlineLevel="1" x14ac:dyDescent="0.25">
      <c r="A49" s="105"/>
      <c r="B49" s="8" t="s">
        <v>11</v>
      </c>
      <c r="C49" s="76" t="s">
        <v>27</v>
      </c>
      <c r="D49" s="63">
        <f>E49</f>
        <v>2640</v>
      </c>
      <c r="E49" s="9">
        <f t="shared" si="40"/>
        <v>2640</v>
      </c>
      <c r="F49" s="9">
        <f>F16*0.8</f>
        <v>1320</v>
      </c>
      <c r="G49" s="9"/>
      <c r="H49" s="11">
        <f>H16*0.8</f>
        <v>1008</v>
      </c>
      <c r="I49" s="63">
        <f>J49</f>
        <v>2800</v>
      </c>
      <c r="J49" s="9">
        <f t="shared" si="41"/>
        <v>2800</v>
      </c>
      <c r="K49" s="9">
        <f>K16*0.8</f>
        <v>1400</v>
      </c>
      <c r="L49" s="9"/>
      <c r="M49" s="11">
        <f>M16*0.8</f>
        <v>1080</v>
      </c>
      <c r="N49" s="63">
        <f>O49</f>
        <v>3360</v>
      </c>
      <c r="O49" s="9">
        <f t="shared" si="42"/>
        <v>3360</v>
      </c>
      <c r="P49" s="9">
        <f>P16*0.8</f>
        <v>1680</v>
      </c>
      <c r="Q49" s="9"/>
      <c r="R49" s="11">
        <f>R16*0.8</f>
        <v>1332</v>
      </c>
      <c r="S49" s="63">
        <f>T49</f>
        <v>3520</v>
      </c>
      <c r="T49" s="9">
        <f t="shared" si="43"/>
        <v>3520</v>
      </c>
      <c r="U49" s="9">
        <f>U16*0.8</f>
        <v>1760</v>
      </c>
      <c r="V49" s="9"/>
      <c r="W49" s="11">
        <f>W16*0.8</f>
        <v>1404</v>
      </c>
      <c r="X49" s="63">
        <f>Y49</f>
        <v>3360</v>
      </c>
      <c r="Y49" s="9">
        <f t="shared" si="44"/>
        <v>3360</v>
      </c>
      <c r="Z49" s="9">
        <f>Z16*0.8</f>
        <v>1680</v>
      </c>
      <c r="AA49" s="9"/>
      <c r="AB49" s="11">
        <f>AB16*0.8</f>
        <v>1332</v>
      </c>
    </row>
    <row r="50" spans="1:28" s="12" customFormat="1" ht="30" customHeight="1" outlineLevel="1" x14ac:dyDescent="0.25">
      <c r="A50" s="105"/>
      <c r="B50" s="8" t="s">
        <v>12</v>
      </c>
      <c r="C50" s="76" t="s">
        <v>28</v>
      </c>
      <c r="D50" s="63">
        <f>D17*0.8</f>
        <v>2640</v>
      </c>
      <c r="E50" s="9">
        <f t="shared" si="40"/>
        <v>2080</v>
      </c>
      <c r="F50" s="9"/>
      <c r="G50" s="9">
        <f>G17*0.8</f>
        <v>1872</v>
      </c>
      <c r="H50" s="11">
        <f>H47</f>
        <v>1008</v>
      </c>
      <c r="I50" s="63">
        <f>I17*0.8</f>
        <v>2800</v>
      </c>
      <c r="J50" s="9">
        <f t="shared" si="41"/>
        <v>2240</v>
      </c>
      <c r="K50" s="9"/>
      <c r="L50" s="9">
        <f>L17*0.8</f>
        <v>2016</v>
      </c>
      <c r="M50" s="11">
        <f>M47</f>
        <v>1080</v>
      </c>
      <c r="N50" s="63">
        <f>N17*0.8</f>
        <v>3360</v>
      </c>
      <c r="O50" s="9">
        <f t="shared" si="42"/>
        <v>2800</v>
      </c>
      <c r="P50" s="9"/>
      <c r="Q50" s="9">
        <f>Q17*0.8</f>
        <v>2520</v>
      </c>
      <c r="R50" s="11">
        <f>R47</f>
        <v>1332</v>
      </c>
      <c r="S50" s="63">
        <f>S17*0.8</f>
        <v>3520</v>
      </c>
      <c r="T50" s="9">
        <f t="shared" si="43"/>
        <v>2960</v>
      </c>
      <c r="U50" s="9"/>
      <c r="V50" s="9">
        <f>V17*0.8</f>
        <v>2664</v>
      </c>
      <c r="W50" s="11">
        <f>W47</f>
        <v>1404</v>
      </c>
      <c r="X50" s="63">
        <f>X17*0.8</f>
        <v>3360</v>
      </c>
      <c r="Y50" s="9">
        <f t="shared" si="44"/>
        <v>2800</v>
      </c>
      <c r="Z50" s="9"/>
      <c r="AA50" s="9">
        <f>AA17*0.8</f>
        <v>2520</v>
      </c>
      <c r="AB50" s="11">
        <f>AB47</f>
        <v>1332</v>
      </c>
    </row>
    <row r="51" spans="1:28" s="12" customFormat="1" ht="30" customHeight="1" outlineLevel="1" thickBot="1" x14ac:dyDescent="0.3">
      <c r="A51" s="106"/>
      <c r="B51" s="26" t="s">
        <v>13</v>
      </c>
      <c r="C51" s="77" t="s">
        <v>29</v>
      </c>
      <c r="D51" s="74">
        <f>D18*0.8</f>
        <v>3760</v>
      </c>
      <c r="E51" s="65">
        <f t="shared" si="40"/>
        <v>2640</v>
      </c>
      <c r="F51" s="65">
        <f>F18*0.8</f>
        <v>1320</v>
      </c>
      <c r="G51" s="65">
        <f>G18*0.8</f>
        <v>2376</v>
      </c>
      <c r="H51" s="66">
        <f>H18*0.8</f>
        <v>1008</v>
      </c>
      <c r="I51" s="74">
        <f>I18*0.8</f>
        <v>3920</v>
      </c>
      <c r="J51" s="65">
        <f t="shared" si="41"/>
        <v>2800</v>
      </c>
      <c r="K51" s="65">
        <f>K18*0.8</f>
        <v>1400</v>
      </c>
      <c r="L51" s="65">
        <f>L18*0.8</f>
        <v>2520</v>
      </c>
      <c r="M51" s="66">
        <f>M18*0.8</f>
        <v>1080</v>
      </c>
      <c r="N51" s="74">
        <f>N18*0.8</f>
        <v>4480</v>
      </c>
      <c r="O51" s="65">
        <f t="shared" si="42"/>
        <v>3360</v>
      </c>
      <c r="P51" s="65">
        <f>P18*0.8</f>
        <v>1680</v>
      </c>
      <c r="Q51" s="65">
        <f>Q18*0.8</f>
        <v>3024</v>
      </c>
      <c r="R51" s="66">
        <f>R18*0.8</f>
        <v>1332</v>
      </c>
      <c r="S51" s="74">
        <f>S18*0.8</f>
        <v>4640</v>
      </c>
      <c r="T51" s="65">
        <f t="shared" si="43"/>
        <v>3520</v>
      </c>
      <c r="U51" s="65">
        <f>U18*0.8</f>
        <v>1760</v>
      </c>
      <c r="V51" s="65">
        <f>V18*0.8</f>
        <v>3168</v>
      </c>
      <c r="W51" s="66">
        <f>W18*0.8</f>
        <v>1404</v>
      </c>
      <c r="X51" s="74">
        <f>X18*0.8</f>
        <v>4480</v>
      </c>
      <c r="Y51" s="65">
        <f t="shared" si="44"/>
        <v>3360</v>
      </c>
      <c r="Z51" s="65">
        <f>Z18*0.8</f>
        <v>1680</v>
      </c>
      <c r="AA51" s="65">
        <f>AA18*0.8</f>
        <v>3024</v>
      </c>
      <c r="AB51" s="66">
        <f>AB18*0.8</f>
        <v>1332</v>
      </c>
    </row>
    <row r="52" spans="1:28" s="12" customFormat="1" ht="39.75" customHeight="1" outlineLevel="1" x14ac:dyDescent="0.3">
      <c r="A52" s="101" t="s">
        <v>50</v>
      </c>
      <c r="B52" s="30" t="s">
        <v>14</v>
      </c>
      <c r="C52" s="75" t="s">
        <v>30</v>
      </c>
      <c r="D52" s="72">
        <f>E52</f>
        <v>2480</v>
      </c>
      <c r="E52" s="31">
        <f t="shared" si="40"/>
        <v>2480</v>
      </c>
      <c r="F52" s="31"/>
      <c r="G52" s="31"/>
      <c r="H52" s="32"/>
      <c r="I52" s="72">
        <f>J52</f>
        <v>2720</v>
      </c>
      <c r="J52" s="31">
        <f t="shared" si="41"/>
        <v>2720</v>
      </c>
      <c r="K52" s="31"/>
      <c r="L52" s="31"/>
      <c r="M52" s="32"/>
      <c r="N52" s="72">
        <f>O52</f>
        <v>2720</v>
      </c>
      <c r="O52" s="31">
        <f t="shared" si="42"/>
        <v>2720</v>
      </c>
      <c r="P52" s="31"/>
      <c r="Q52" s="31"/>
      <c r="R52" s="32"/>
      <c r="S52" s="72">
        <f>T52</f>
        <v>2960</v>
      </c>
      <c r="T52" s="31">
        <f t="shared" si="43"/>
        <v>2960</v>
      </c>
      <c r="U52" s="31"/>
      <c r="V52" s="31"/>
      <c r="W52" s="32"/>
      <c r="X52" s="72">
        <f>Y52</f>
        <v>2480</v>
      </c>
      <c r="Y52" s="31">
        <f t="shared" si="44"/>
        <v>2480</v>
      </c>
      <c r="Z52" s="31"/>
      <c r="AA52" s="31"/>
      <c r="AB52" s="32"/>
    </row>
    <row r="53" spans="1:28" s="12" customFormat="1" ht="45" customHeight="1" outlineLevel="1" thickBot="1" x14ac:dyDescent="0.35">
      <c r="A53" s="103"/>
      <c r="B53" s="33" t="s">
        <v>15</v>
      </c>
      <c r="C53" s="77" t="s">
        <v>31</v>
      </c>
      <c r="D53" s="73">
        <f>D20*0.8</f>
        <v>2480</v>
      </c>
      <c r="E53" s="49">
        <f t="shared" si="40"/>
        <v>1920</v>
      </c>
      <c r="F53" s="34"/>
      <c r="G53" s="46">
        <f>G20*0.8</f>
        <v>1728</v>
      </c>
      <c r="H53" s="48"/>
      <c r="I53" s="73">
        <f>I20*0.8</f>
        <v>2720</v>
      </c>
      <c r="J53" s="49">
        <f t="shared" si="41"/>
        <v>2160</v>
      </c>
      <c r="K53" s="34"/>
      <c r="L53" s="46">
        <f>L20*0.8</f>
        <v>1944</v>
      </c>
      <c r="M53" s="48"/>
      <c r="N53" s="73">
        <f>N20*0.8</f>
        <v>2720</v>
      </c>
      <c r="O53" s="49">
        <f t="shared" si="42"/>
        <v>2160</v>
      </c>
      <c r="P53" s="34"/>
      <c r="Q53" s="46">
        <f>Q20*0.8</f>
        <v>1944</v>
      </c>
      <c r="R53" s="48"/>
      <c r="S53" s="73">
        <f>S20*0.8</f>
        <v>2960</v>
      </c>
      <c r="T53" s="49">
        <f t="shared" si="43"/>
        <v>2400</v>
      </c>
      <c r="U53" s="34"/>
      <c r="V53" s="46">
        <f>V20*0.8</f>
        <v>2160</v>
      </c>
      <c r="W53" s="48"/>
      <c r="X53" s="73">
        <f>X20*0.8</f>
        <v>2480</v>
      </c>
      <c r="Y53" s="49">
        <f t="shared" si="44"/>
        <v>1920</v>
      </c>
      <c r="Z53" s="34"/>
      <c r="AA53" s="46">
        <f>AA20*0.8</f>
        <v>1728</v>
      </c>
      <c r="AB53" s="48"/>
    </row>
    <row r="54" spans="1:28" s="35" customFormat="1" ht="30" customHeight="1" outlineLevel="1" x14ac:dyDescent="0.25">
      <c r="A54" s="101" t="s">
        <v>51</v>
      </c>
      <c r="B54" s="78" t="s">
        <v>14</v>
      </c>
      <c r="C54" s="75" t="s">
        <v>39</v>
      </c>
      <c r="D54" s="56">
        <f>E54</f>
        <v>1320</v>
      </c>
      <c r="E54" s="18">
        <f t="shared" si="40"/>
        <v>1320</v>
      </c>
      <c r="F54" s="17"/>
      <c r="G54" s="17"/>
      <c r="H54" s="20"/>
      <c r="I54" s="56">
        <f>J54</f>
        <v>1320</v>
      </c>
      <c r="J54" s="18">
        <f t="shared" si="41"/>
        <v>1320</v>
      </c>
      <c r="K54" s="17"/>
      <c r="L54" s="17"/>
      <c r="M54" s="20"/>
      <c r="N54" s="56">
        <f>O54</f>
        <v>1320</v>
      </c>
      <c r="O54" s="18">
        <f t="shared" si="42"/>
        <v>1320</v>
      </c>
      <c r="P54" s="17"/>
      <c r="Q54" s="17"/>
      <c r="R54" s="20"/>
      <c r="S54" s="56">
        <f>T54</f>
        <v>1320</v>
      </c>
      <c r="T54" s="18">
        <f t="shared" si="43"/>
        <v>1320</v>
      </c>
      <c r="U54" s="17"/>
      <c r="V54" s="17"/>
      <c r="W54" s="20"/>
      <c r="X54" s="56">
        <f>Y54</f>
        <v>1320</v>
      </c>
      <c r="Y54" s="18">
        <f t="shared" si="44"/>
        <v>1320</v>
      </c>
      <c r="Z54" s="17"/>
      <c r="AA54" s="17"/>
      <c r="AB54" s="20"/>
    </row>
    <row r="55" spans="1:28" s="35" customFormat="1" ht="30" customHeight="1" outlineLevel="1" thickBot="1" x14ac:dyDescent="0.3">
      <c r="A55" s="103"/>
      <c r="B55" s="47" t="s">
        <v>15</v>
      </c>
      <c r="C55" s="77" t="s">
        <v>16</v>
      </c>
      <c r="D55" s="58"/>
      <c r="E55" s="28">
        <f t="shared" si="40"/>
        <v>1320</v>
      </c>
      <c r="F55" s="27"/>
      <c r="G55" s="27"/>
      <c r="H55" s="29"/>
      <c r="I55" s="58"/>
      <c r="J55" s="28">
        <f t="shared" si="41"/>
        <v>1320</v>
      </c>
      <c r="K55" s="27"/>
      <c r="L55" s="27"/>
      <c r="M55" s="29"/>
      <c r="N55" s="58"/>
      <c r="O55" s="28">
        <f t="shared" si="42"/>
        <v>1320</v>
      </c>
      <c r="P55" s="27"/>
      <c r="Q55" s="27"/>
      <c r="R55" s="29"/>
      <c r="S55" s="58"/>
      <c r="T55" s="28">
        <f t="shared" si="43"/>
        <v>1320</v>
      </c>
      <c r="U55" s="27"/>
      <c r="V55" s="27"/>
      <c r="W55" s="29"/>
      <c r="X55" s="58"/>
      <c r="Y55" s="28">
        <f t="shared" si="44"/>
        <v>1320</v>
      </c>
      <c r="Z55" s="27"/>
      <c r="AA55" s="27"/>
      <c r="AB55" s="29"/>
    </row>
    <row r="56" spans="1:28" s="12" customFormat="1" ht="30" customHeight="1" outlineLevel="1" x14ac:dyDescent="0.3">
      <c r="A56" s="107" t="s">
        <v>52</v>
      </c>
      <c r="B56" s="79" t="s">
        <v>32</v>
      </c>
      <c r="C56" s="75" t="s">
        <v>36</v>
      </c>
      <c r="D56" s="81">
        <f>E56</f>
        <v>2640</v>
      </c>
      <c r="E56" s="82">
        <f t="shared" si="40"/>
        <v>2640</v>
      </c>
      <c r="F56" s="82"/>
      <c r="G56" s="82"/>
      <c r="H56" s="83"/>
      <c r="I56" s="81">
        <f>J56</f>
        <v>2880</v>
      </c>
      <c r="J56" s="82">
        <f t="shared" si="41"/>
        <v>2880</v>
      </c>
      <c r="K56" s="82"/>
      <c r="L56" s="82"/>
      <c r="M56" s="83"/>
      <c r="N56" s="81">
        <f>O56</f>
        <v>2960</v>
      </c>
      <c r="O56" s="82">
        <f t="shared" si="42"/>
        <v>2960</v>
      </c>
      <c r="P56" s="82"/>
      <c r="Q56" s="82"/>
      <c r="R56" s="83"/>
      <c r="S56" s="81">
        <f>T56</f>
        <v>3120</v>
      </c>
      <c r="T56" s="82">
        <f t="shared" si="43"/>
        <v>3120</v>
      </c>
      <c r="U56" s="82"/>
      <c r="V56" s="82"/>
      <c r="W56" s="83"/>
      <c r="X56" s="81">
        <f>Y56</f>
        <v>2960</v>
      </c>
      <c r="Y56" s="82">
        <f t="shared" si="44"/>
        <v>2960</v>
      </c>
      <c r="Z56" s="82"/>
      <c r="AA56" s="82"/>
      <c r="AB56" s="83"/>
    </row>
    <row r="57" spans="1:28" s="12" customFormat="1" ht="30" customHeight="1" outlineLevel="1" x14ac:dyDescent="0.3">
      <c r="A57" s="108"/>
      <c r="B57" s="36" t="s">
        <v>33</v>
      </c>
      <c r="C57" s="76" t="s">
        <v>37</v>
      </c>
      <c r="D57" s="70">
        <f>D24*0.8</f>
        <v>2640</v>
      </c>
      <c r="E57" s="41">
        <f t="shared" si="40"/>
        <v>2080</v>
      </c>
      <c r="F57" s="40"/>
      <c r="G57" s="40"/>
      <c r="H57" s="42"/>
      <c r="I57" s="70">
        <f>I24*0.8</f>
        <v>2880</v>
      </c>
      <c r="J57" s="40">
        <f t="shared" si="41"/>
        <v>2320</v>
      </c>
      <c r="K57" s="40"/>
      <c r="L57" s="40"/>
      <c r="M57" s="42"/>
      <c r="N57" s="70">
        <f>N24*0.8</f>
        <v>2960</v>
      </c>
      <c r="O57" s="40">
        <f t="shared" si="42"/>
        <v>2400</v>
      </c>
      <c r="P57" s="40"/>
      <c r="Q57" s="40"/>
      <c r="R57" s="42"/>
      <c r="S57" s="70">
        <f>S24*0.8</f>
        <v>3120</v>
      </c>
      <c r="T57" s="40">
        <f t="shared" si="43"/>
        <v>2560</v>
      </c>
      <c r="U57" s="40"/>
      <c r="V57" s="40"/>
      <c r="W57" s="42"/>
      <c r="X57" s="70">
        <f>X24*0.8</f>
        <v>2960</v>
      </c>
      <c r="Y57" s="40">
        <f t="shared" si="44"/>
        <v>2400</v>
      </c>
      <c r="Z57" s="40"/>
      <c r="AA57" s="40"/>
      <c r="AB57" s="42"/>
    </row>
    <row r="58" spans="1:28" s="12" customFormat="1" ht="30" customHeight="1" outlineLevel="1" x14ac:dyDescent="0.3">
      <c r="A58" s="108"/>
      <c r="B58" s="37" t="s">
        <v>34</v>
      </c>
      <c r="C58" s="76" t="s">
        <v>40</v>
      </c>
      <c r="D58" s="70">
        <f>E58</f>
        <v>3200</v>
      </c>
      <c r="E58" s="40">
        <f t="shared" si="40"/>
        <v>3200</v>
      </c>
      <c r="F58" s="40"/>
      <c r="G58" s="40"/>
      <c r="H58" s="42"/>
      <c r="I58" s="70">
        <f>J58</f>
        <v>3440</v>
      </c>
      <c r="J58" s="40">
        <f t="shared" si="41"/>
        <v>3440</v>
      </c>
      <c r="K58" s="40"/>
      <c r="L58" s="40"/>
      <c r="M58" s="42"/>
      <c r="N58" s="70">
        <f>O58</f>
        <v>3520</v>
      </c>
      <c r="O58" s="40">
        <f t="shared" si="42"/>
        <v>3520</v>
      </c>
      <c r="P58" s="40"/>
      <c r="Q58" s="40"/>
      <c r="R58" s="42"/>
      <c r="S58" s="70">
        <f>T58</f>
        <v>3680</v>
      </c>
      <c r="T58" s="40">
        <f t="shared" si="43"/>
        <v>3680</v>
      </c>
      <c r="U58" s="40"/>
      <c r="V58" s="40"/>
      <c r="W58" s="42"/>
      <c r="X58" s="70">
        <f>Y58</f>
        <v>3520</v>
      </c>
      <c r="Y58" s="40">
        <f t="shared" si="44"/>
        <v>3520</v>
      </c>
      <c r="Z58" s="40"/>
      <c r="AA58" s="40"/>
      <c r="AB58" s="42"/>
    </row>
    <row r="59" spans="1:28" s="12" customFormat="1" ht="30" customHeight="1" outlineLevel="1" thickBot="1" x14ac:dyDescent="0.35">
      <c r="A59" s="109"/>
      <c r="B59" s="80" t="s">
        <v>35</v>
      </c>
      <c r="C59" s="77" t="s">
        <v>38</v>
      </c>
      <c r="D59" s="74">
        <f>D26*0.8</f>
        <v>3760</v>
      </c>
      <c r="E59" s="49">
        <f t="shared" si="40"/>
        <v>2640</v>
      </c>
      <c r="F59" s="46"/>
      <c r="G59" s="46"/>
      <c r="H59" s="71"/>
      <c r="I59" s="74">
        <f>I26*0.8</f>
        <v>4000</v>
      </c>
      <c r="J59" s="46">
        <f t="shared" si="41"/>
        <v>2880</v>
      </c>
      <c r="K59" s="46"/>
      <c r="L59" s="46"/>
      <c r="M59" s="71"/>
      <c r="N59" s="74">
        <f>N26*0.8</f>
        <v>4080</v>
      </c>
      <c r="O59" s="46">
        <f t="shared" si="42"/>
        <v>2960</v>
      </c>
      <c r="P59" s="46"/>
      <c r="Q59" s="46"/>
      <c r="R59" s="71"/>
      <c r="S59" s="74">
        <f>S26*0.8</f>
        <v>4240</v>
      </c>
      <c r="T59" s="46">
        <f t="shared" si="43"/>
        <v>3120</v>
      </c>
      <c r="U59" s="46"/>
      <c r="V59" s="46"/>
      <c r="W59" s="71"/>
      <c r="X59" s="74">
        <f>X26*0.8</f>
        <v>4080</v>
      </c>
      <c r="Y59" s="46">
        <f t="shared" si="44"/>
        <v>2960</v>
      </c>
      <c r="Z59" s="46"/>
      <c r="AA59" s="46"/>
      <c r="AB59" s="71"/>
    </row>
    <row r="60" spans="1:28" ht="30" customHeight="1" x14ac:dyDescent="0.25">
      <c r="A60" s="101" t="s">
        <v>53</v>
      </c>
      <c r="B60" s="54" t="s">
        <v>9</v>
      </c>
      <c r="C60" s="75" t="s">
        <v>41</v>
      </c>
      <c r="D60" s="56">
        <f>E60</f>
        <v>1520</v>
      </c>
      <c r="E60" s="17">
        <f t="shared" si="40"/>
        <v>1520</v>
      </c>
      <c r="F60" s="17">
        <f>F27*0.8</f>
        <v>760</v>
      </c>
      <c r="G60" s="17"/>
      <c r="H60" s="20">
        <f>H27*0.8</f>
        <v>684</v>
      </c>
      <c r="I60" s="56">
        <f>J60</f>
        <v>1680</v>
      </c>
      <c r="J60" s="17">
        <f t="shared" si="41"/>
        <v>1680</v>
      </c>
      <c r="K60" s="17">
        <f>K27*0.8</f>
        <v>840</v>
      </c>
      <c r="L60" s="17"/>
      <c r="M60" s="20">
        <f>M27*0.8</f>
        <v>756</v>
      </c>
      <c r="N60" s="56">
        <f>O60</f>
        <v>2240</v>
      </c>
      <c r="O60" s="17">
        <f t="shared" si="42"/>
        <v>2240</v>
      </c>
      <c r="P60" s="17">
        <f>P27*0.8</f>
        <v>1120</v>
      </c>
      <c r="Q60" s="17"/>
      <c r="R60" s="20">
        <f>R27*0.8</f>
        <v>1008</v>
      </c>
      <c r="S60" s="56">
        <f>T60</f>
        <v>2400</v>
      </c>
      <c r="T60" s="17">
        <f t="shared" si="43"/>
        <v>2400</v>
      </c>
      <c r="U60" s="17">
        <f>U27*0.8</f>
        <v>1200</v>
      </c>
      <c r="V60" s="17"/>
      <c r="W60" s="20">
        <f>W27*0.8</f>
        <v>1080</v>
      </c>
      <c r="X60" s="56">
        <f>Y60</f>
        <v>2240</v>
      </c>
      <c r="Y60" s="17">
        <f t="shared" si="44"/>
        <v>2240</v>
      </c>
      <c r="Z60" s="17">
        <f>Z27*0.8</f>
        <v>1120</v>
      </c>
      <c r="AA60" s="17"/>
      <c r="AB60" s="20">
        <f>AB27*0.8</f>
        <v>1008</v>
      </c>
    </row>
    <row r="61" spans="1:28" ht="30" customHeight="1" x14ac:dyDescent="0.25">
      <c r="A61" s="102"/>
      <c r="B61" s="8" t="s">
        <v>10</v>
      </c>
      <c r="C61" s="76" t="s">
        <v>42</v>
      </c>
      <c r="D61" s="57">
        <f>D28*0.8</f>
        <v>1520</v>
      </c>
      <c r="E61" s="23">
        <f t="shared" si="40"/>
        <v>960</v>
      </c>
      <c r="F61" s="23"/>
      <c r="G61" s="23">
        <f>G28*0.8</f>
        <v>864</v>
      </c>
      <c r="H61" s="25">
        <f>H60</f>
        <v>684</v>
      </c>
      <c r="I61" s="57">
        <f>I28*0.8</f>
        <v>1680</v>
      </c>
      <c r="J61" s="23">
        <f t="shared" si="41"/>
        <v>1120</v>
      </c>
      <c r="K61" s="23"/>
      <c r="L61" s="23">
        <f>L28*0.8</f>
        <v>1008</v>
      </c>
      <c r="M61" s="25">
        <f>M60</f>
        <v>756</v>
      </c>
      <c r="N61" s="57">
        <f>N28*0.8</f>
        <v>2240</v>
      </c>
      <c r="O61" s="23">
        <f t="shared" si="42"/>
        <v>1680</v>
      </c>
      <c r="P61" s="23"/>
      <c r="Q61" s="23">
        <f>Q28*0.8</f>
        <v>1512</v>
      </c>
      <c r="R61" s="25">
        <f>R60</f>
        <v>1008</v>
      </c>
      <c r="S61" s="57">
        <f>S28*0.8</f>
        <v>2400</v>
      </c>
      <c r="T61" s="23">
        <f t="shared" si="43"/>
        <v>1840</v>
      </c>
      <c r="U61" s="23"/>
      <c r="V61" s="23">
        <f>V28*0.8</f>
        <v>1656</v>
      </c>
      <c r="W61" s="25">
        <f>W60</f>
        <v>1080</v>
      </c>
      <c r="X61" s="57">
        <f>X28*0.8</f>
        <v>2240</v>
      </c>
      <c r="Y61" s="23">
        <f t="shared" si="44"/>
        <v>1680</v>
      </c>
      <c r="Z61" s="23"/>
      <c r="AA61" s="23">
        <f>AA28*0.8</f>
        <v>1512</v>
      </c>
      <c r="AB61" s="25">
        <f>AB60</f>
        <v>1008</v>
      </c>
    </row>
    <row r="62" spans="1:28" ht="30" customHeight="1" x14ac:dyDescent="0.25">
      <c r="A62" s="102"/>
      <c r="B62" s="8" t="s">
        <v>11</v>
      </c>
      <c r="C62" s="76" t="s">
        <v>43</v>
      </c>
      <c r="D62" s="57">
        <f>E62</f>
        <v>1920</v>
      </c>
      <c r="E62" s="23">
        <f t="shared" si="40"/>
        <v>1920</v>
      </c>
      <c r="F62" s="23">
        <f>F29*0.8</f>
        <v>960</v>
      </c>
      <c r="G62" s="23"/>
      <c r="H62" s="25">
        <f>H29*0.8</f>
        <v>684</v>
      </c>
      <c r="I62" s="57">
        <f>J62</f>
        <v>2080</v>
      </c>
      <c r="J62" s="23">
        <f t="shared" si="41"/>
        <v>2080</v>
      </c>
      <c r="K62" s="23">
        <f>K29*0.8</f>
        <v>1040</v>
      </c>
      <c r="L62" s="23"/>
      <c r="M62" s="25">
        <f>M29*0.8</f>
        <v>756</v>
      </c>
      <c r="N62" s="57">
        <f>O62</f>
        <v>2640</v>
      </c>
      <c r="O62" s="23">
        <f t="shared" si="42"/>
        <v>2640</v>
      </c>
      <c r="P62" s="23">
        <f>P29*0.8</f>
        <v>1320</v>
      </c>
      <c r="Q62" s="23"/>
      <c r="R62" s="25">
        <f>R29*0.8</f>
        <v>1008</v>
      </c>
      <c r="S62" s="57">
        <f>T62</f>
        <v>2800</v>
      </c>
      <c r="T62" s="23">
        <f t="shared" si="43"/>
        <v>2800</v>
      </c>
      <c r="U62" s="23">
        <f>U29*0.8</f>
        <v>1400</v>
      </c>
      <c r="V62" s="23"/>
      <c r="W62" s="25">
        <f>W29*0.8</f>
        <v>1080</v>
      </c>
      <c r="X62" s="57">
        <f>Y62</f>
        <v>2640</v>
      </c>
      <c r="Y62" s="23">
        <f t="shared" si="44"/>
        <v>2640</v>
      </c>
      <c r="Z62" s="23">
        <f>Z29*0.8</f>
        <v>1320</v>
      </c>
      <c r="AA62" s="23"/>
      <c r="AB62" s="25">
        <f>AB29*0.8</f>
        <v>1008</v>
      </c>
    </row>
    <row r="63" spans="1:28" ht="30" customHeight="1" x14ac:dyDescent="0.25">
      <c r="A63" s="102"/>
      <c r="B63" s="8" t="s">
        <v>12</v>
      </c>
      <c r="C63" s="76" t="s">
        <v>44</v>
      </c>
      <c r="D63" s="57">
        <f>D30*0.8</f>
        <v>1920</v>
      </c>
      <c r="E63" s="23">
        <f t="shared" si="40"/>
        <v>1360</v>
      </c>
      <c r="F63" s="23"/>
      <c r="G63" s="23">
        <f>G30*0.8</f>
        <v>1224</v>
      </c>
      <c r="H63" s="25">
        <f>H60</f>
        <v>684</v>
      </c>
      <c r="I63" s="57">
        <f>I30*0.8</f>
        <v>2080</v>
      </c>
      <c r="J63" s="23">
        <f t="shared" si="41"/>
        <v>1520</v>
      </c>
      <c r="K63" s="23"/>
      <c r="L63" s="23">
        <f>L30*0.8</f>
        <v>1368</v>
      </c>
      <c r="M63" s="25">
        <f>M60</f>
        <v>756</v>
      </c>
      <c r="N63" s="57">
        <f>N30*0.8</f>
        <v>2640</v>
      </c>
      <c r="O63" s="23">
        <f t="shared" si="42"/>
        <v>2080</v>
      </c>
      <c r="P63" s="23"/>
      <c r="Q63" s="23">
        <f>Q30*0.8</f>
        <v>1872</v>
      </c>
      <c r="R63" s="25">
        <f>R60</f>
        <v>1008</v>
      </c>
      <c r="S63" s="57">
        <f>S30*0.8</f>
        <v>2800</v>
      </c>
      <c r="T63" s="23">
        <f t="shared" si="43"/>
        <v>2240</v>
      </c>
      <c r="U63" s="23"/>
      <c r="V63" s="23">
        <f>V30*0.8</f>
        <v>2016</v>
      </c>
      <c r="W63" s="25">
        <f>W60</f>
        <v>1080</v>
      </c>
      <c r="X63" s="57">
        <f>X30*0.8</f>
        <v>2640</v>
      </c>
      <c r="Y63" s="23">
        <f t="shared" si="44"/>
        <v>2080</v>
      </c>
      <c r="Z63" s="23"/>
      <c r="AA63" s="23">
        <f>AA30*0.8</f>
        <v>1872</v>
      </c>
      <c r="AB63" s="25">
        <f>AB60</f>
        <v>1008</v>
      </c>
    </row>
    <row r="64" spans="1:28" ht="45.75" customHeight="1" thickBot="1" x14ac:dyDescent="0.3">
      <c r="A64" s="103"/>
      <c r="B64" s="26" t="s">
        <v>13</v>
      </c>
      <c r="C64" s="77" t="s">
        <v>45</v>
      </c>
      <c r="D64" s="58">
        <f>D31*0.8</f>
        <v>3040</v>
      </c>
      <c r="E64" s="27">
        <f t="shared" si="40"/>
        <v>1920</v>
      </c>
      <c r="F64" s="27">
        <f>F31*0.8</f>
        <v>960</v>
      </c>
      <c r="G64" s="27">
        <f>G31*0.8</f>
        <v>1728</v>
      </c>
      <c r="H64" s="29">
        <f>H31*0.8</f>
        <v>684</v>
      </c>
      <c r="I64" s="58">
        <f>I31*0.8</f>
        <v>3200</v>
      </c>
      <c r="J64" s="27">
        <f t="shared" si="41"/>
        <v>2080</v>
      </c>
      <c r="K64" s="27">
        <f>K31*0.8</f>
        <v>1040</v>
      </c>
      <c r="L64" s="27">
        <f>L31*0.8</f>
        <v>1872</v>
      </c>
      <c r="M64" s="29">
        <f>M31*0.8</f>
        <v>756</v>
      </c>
      <c r="N64" s="58">
        <f>N31*0.8</f>
        <v>3760</v>
      </c>
      <c r="O64" s="27">
        <f t="shared" si="42"/>
        <v>2640</v>
      </c>
      <c r="P64" s="27">
        <f>P31*0.8</f>
        <v>1320</v>
      </c>
      <c r="Q64" s="27">
        <f>Q31*0.8</f>
        <v>2376</v>
      </c>
      <c r="R64" s="29">
        <f>R31*0.8</f>
        <v>1008</v>
      </c>
      <c r="S64" s="58">
        <f>S31*0.8</f>
        <v>3920</v>
      </c>
      <c r="T64" s="27">
        <f t="shared" si="43"/>
        <v>2800</v>
      </c>
      <c r="U64" s="27">
        <f>U31*0.8</f>
        <v>1400</v>
      </c>
      <c r="V64" s="27">
        <f>V31*0.8</f>
        <v>2520</v>
      </c>
      <c r="W64" s="29">
        <f>W31*0.8</f>
        <v>1080</v>
      </c>
      <c r="X64" s="58">
        <f>X31*0.8</f>
        <v>3760</v>
      </c>
      <c r="Y64" s="27">
        <f t="shared" si="44"/>
        <v>2640</v>
      </c>
      <c r="Z64" s="27">
        <f>Z31*0.8</f>
        <v>1320</v>
      </c>
      <c r="AA64" s="27">
        <f>AA31*0.8</f>
        <v>2376</v>
      </c>
      <c r="AB64" s="29">
        <f>AB31*0.8</f>
        <v>1008</v>
      </c>
    </row>
    <row r="65" spans="1:28" ht="27" customHeight="1" x14ac:dyDescent="0.25">
      <c r="A65" s="101" t="s">
        <v>54</v>
      </c>
      <c r="B65" s="54" t="s">
        <v>9</v>
      </c>
      <c r="C65" s="75" t="s">
        <v>25</v>
      </c>
      <c r="D65" s="56">
        <f>E65</f>
        <v>1840</v>
      </c>
      <c r="E65" s="17">
        <f t="shared" si="40"/>
        <v>1840</v>
      </c>
      <c r="F65" s="17">
        <f>F32*0.8</f>
        <v>920</v>
      </c>
      <c r="G65" s="17"/>
      <c r="H65" s="20">
        <f>H32*0.8</f>
        <v>828</v>
      </c>
      <c r="I65" s="56">
        <f>J65</f>
        <v>2000</v>
      </c>
      <c r="J65" s="17">
        <f t="shared" si="41"/>
        <v>2000</v>
      </c>
      <c r="K65" s="17">
        <f>K32*0.8</f>
        <v>1000</v>
      </c>
      <c r="L65" s="17"/>
      <c r="M65" s="20">
        <f>M32*0.8</f>
        <v>900</v>
      </c>
      <c r="N65" s="56">
        <f>O65</f>
        <v>2560</v>
      </c>
      <c r="O65" s="17">
        <f t="shared" si="42"/>
        <v>2560</v>
      </c>
      <c r="P65" s="17">
        <f>P32*0.8</f>
        <v>1280</v>
      </c>
      <c r="Q65" s="17"/>
      <c r="R65" s="20">
        <f>R32*0.8</f>
        <v>1152</v>
      </c>
      <c r="S65" s="56">
        <f>T65</f>
        <v>2720</v>
      </c>
      <c r="T65" s="17">
        <f t="shared" si="43"/>
        <v>2720</v>
      </c>
      <c r="U65" s="17">
        <f>U32*0.8</f>
        <v>1360</v>
      </c>
      <c r="V65" s="17"/>
      <c r="W65" s="20">
        <f>W32*0.8</f>
        <v>1224</v>
      </c>
      <c r="X65" s="56">
        <f>Y65</f>
        <v>2560</v>
      </c>
      <c r="Y65" s="17">
        <f t="shared" si="44"/>
        <v>2560</v>
      </c>
      <c r="Z65" s="17">
        <f>Z32*0.8</f>
        <v>1280</v>
      </c>
      <c r="AA65" s="17"/>
      <c r="AB65" s="20">
        <f>AB32*0.8</f>
        <v>1152</v>
      </c>
    </row>
    <row r="66" spans="1:28" ht="27" customHeight="1" x14ac:dyDescent="0.25">
      <c r="A66" s="102"/>
      <c r="B66" s="8" t="s">
        <v>10</v>
      </c>
      <c r="C66" s="76" t="s">
        <v>26</v>
      </c>
      <c r="D66" s="57">
        <f>D33*0.8</f>
        <v>1840</v>
      </c>
      <c r="E66" s="23">
        <f t="shared" si="40"/>
        <v>1280</v>
      </c>
      <c r="F66" s="23"/>
      <c r="G66" s="23">
        <f>G33*0.8</f>
        <v>1152</v>
      </c>
      <c r="H66" s="25">
        <f>H65</f>
        <v>828</v>
      </c>
      <c r="I66" s="57">
        <f>I33*0.8</f>
        <v>2000</v>
      </c>
      <c r="J66" s="23">
        <f t="shared" si="41"/>
        <v>1440</v>
      </c>
      <c r="K66" s="23"/>
      <c r="L66" s="23">
        <f>L33*0.8</f>
        <v>1296</v>
      </c>
      <c r="M66" s="25">
        <f>M65</f>
        <v>900</v>
      </c>
      <c r="N66" s="57">
        <f>N33*0.8</f>
        <v>2560</v>
      </c>
      <c r="O66" s="23">
        <f t="shared" si="42"/>
        <v>2000</v>
      </c>
      <c r="P66" s="23"/>
      <c r="Q66" s="23">
        <f>Q33*0.8</f>
        <v>1800</v>
      </c>
      <c r="R66" s="25">
        <f>R65</f>
        <v>1152</v>
      </c>
      <c r="S66" s="57">
        <f>S33*0.8</f>
        <v>2720</v>
      </c>
      <c r="T66" s="23">
        <f t="shared" si="43"/>
        <v>2160</v>
      </c>
      <c r="U66" s="23"/>
      <c r="V66" s="23">
        <f>V33*0.8</f>
        <v>1944</v>
      </c>
      <c r="W66" s="25">
        <f>W65</f>
        <v>1224</v>
      </c>
      <c r="X66" s="57">
        <f>X33*0.8</f>
        <v>2560</v>
      </c>
      <c r="Y66" s="23">
        <f t="shared" si="44"/>
        <v>2000</v>
      </c>
      <c r="Z66" s="23"/>
      <c r="AA66" s="23">
        <f>AA33*0.8</f>
        <v>1800</v>
      </c>
      <c r="AB66" s="25">
        <f>AB65</f>
        <v>1152</v>
      </c>
    </row>
    <row r="67" spans="1:28" ht="27" customHeight="1" x14ac:dyDescent="0.25">
      <c r="A67" s="102"/>
      <c r="B67" s="8" t="s">
        <v>11</v>
      </c>
      <c r="C67" s="76" t="s">
        <v>27</v>
      </c>
      <c r="D67" s="57">
        <f>E67</f>
        <v>2240</v>
      </c>
      <c r="E67" s="23">
        <f t="shared" si="40"/>
        <v>2240</v>
      </c>
      <c r="F67" s="23">
        <f>F34*0.8</f>
        <v>1120</v>
      </c>
      <c r="G67" s="23"/>
      <c r="H67" s="25">
        <f>H34*0.8</f>
        <v>828</v>
      </c>
      <c r="I67" s="57">
        <f>J67</f>
        <v>2400</v>
      </c>
      <c r="J67" s="23">
        <f t="shared" si="41"/>
        <v>2400</v>
      </c>
      <c r="K67" s="23">
        <f>K34*0.8</f>
        <v>1200</v>
      </c>
      <c r="L67" s="23"/>
      <c r="M67" s="25">
        <f>M34*0.8</f>
        <v>900</v>
      </c>
      <c r="N67" s="57">
        <f>O67</f>
        <v>2960</v>
      </c>
      <c r="O67" s="23">
        <f t="shared" si="42"/>
        <v>2960</v>
      </c>
      <c r="P67" s="23">
        <f>P34*0.8</f>
        <v>1480</v>
      </c>
      <c r="Q67" s="23"/>
      <c r="R67" s="25">
        <f>R34*0.8</f>
        <v>1152</v>
      </c>
      <c r="S67" s="57">
        <f>T67</f>
        <v>3120</v>
      </c>
      <c r="T67" s="23">
        <f t="shared" si="43"/>
        <v>3120</v>
      </c>
      <c r="U67" s="23">
        <f>U34*0.8</f>
        <v>1560</v>
      </c>
      <c r="V67" s="23"/>
      <c r="W67" s="25">
        <f>W34*0.8</f>
        <v>1224</v>
      </c>
      <c r="X67" s="57">
        <f>Y67</f>
        <v>2960</v>
      </c>
      <c r="Y67" s="23">
        <f t="shared" si="44"/>
        <v>2960</v>
      </c>
      <c r="Z67" s="23">
        <f>Z34*0.8</f>
        <v>1480</v>
      </c>
      <c r="AA67" s="23"/>
      <c r="AB67" s="25">
        <f>AB34*0.8</f>
        <v>1152</v>
      </c>
    </row>
    <row r="68" spans="1:28" ht="27" customHeight="1" x14ac:dyDescent="0.25">
      <c r="A68" s="102"/>
      <c r="B68" s="8" t="s">
        <v>12</v>
      </c>
      <c r="C68" s="76" t="s">
        <v>28</v>
      </c>
      <c r="D68" s="57">
        <f>D35*0.8</f>
        <v>2240</v>
      </c>
      <c r="E68" s="23">
        <f t="shared" si="40"/>
        <v>1680</v>
      </c>
      <c r="F68" s="23"/>
      <c r="G68" s="23">
        <f>G35*0.8</f>
        <v>1512</v>
      </c>
      <c r="H68" s="25">
        <f>H65</f>
        <v>828</v>
      </c>
      <c r="I68" s="57">
        <f>I35*0.8</f>
        <v>2400</v>
      </c>
      <c r="J68" s="23">
        <f t="shared" si="41"/>
        <v>1840</v>
      </c>
      <c r="K68" s="23"/>
      <c r="L68" s="23">
        <f>L35*0.8</f>
        <v>1656</v>
      </c>
      <c r="M68" s="25">
        <f>M65</f>
        <v>900</v>
      </c>
      <c r="N68" s="57">
        <f>N35*0.8</f>
        <v>2960</v>
      </c>
      <c r="O68" s="23">
        <f t="shared" si="42"/>
        <v>2400</v>
      </c>
      <c r="P68" s="23"/>
      <c r="Q68" s="23">
        <f>Q35*0.8</f>
        <v>2160</v>
      </c>
      <c r="R68" s="25">
        <f>R65</f>
        <v>1152</v>
      </c>
      <c r="S68" s="57">
        <f>S35*0.8</f>
        <v>3120</v>
      </c>
      <c r="T68" s="23">
        <f t="shared" si="43"/>
        <v>2560</v>
      </c>
      <c r="U68" s="23"/>
      <c r="V68" s="23">
        <f>V35*0.8</f>
        <v>2304</v>
      </c>
      <c r="W68" s="25">
        <f>W65</f>
        <v>1224</v>
      </c>
      <c r="X68" s="57">
        <f>X35*0.8</f>
        <v>2960</v>
      </c>
      <c r="Y68" s="23">
        <f t="shared" si="44"/>
        <v>2400</v>
      </c>
      <c r="Z68" s="23"/>
      <c r="AA68" s="23">
        <f>AA35*0.8</f>
        <v>2160</v>
      </c>
      <c r="AB68" s="25">
        <f>AB65</f>
        <v>1152</v>
      </c>
    </row>
    <row r="69" spans="1:28" ht="33" customHeight="1" thickBot="1" x14ac:dyDescent="0.3">
      <c r="A69" s="103"/>
      <c r="B69" s="26" t="s">
        <v>13</v>
      </c>
      <c r="C69" s="77" t="s">
        <v>29</v>
      </c>
      <c r="D69" s="74">
        <f>D36*0.8</f>
        <v>3360</v>
      </c>
      <c r="E69" s="27">
        <f t="shared" si="40"/>
        <v>2240</v>
      </c>
      <c r="F69" s="27">
        <f>F36*0.8</f>
        <v>1280</v>
      </c>
      <c r="G69" s="27">
        <f>G36*0.8</f>
        <v>2016</v>
      </c>
      <c r="H69" s="29">
        <f>H36*0.8</f>
        <v>828</v>
      </c>
      <c r="I69" s="74">
        <f>I36*0.8</f>
        <v>3520</v>
      </c>
      <c r="J69" s="27">
        <f t="shared" si="41"/>
        <v>2400</v>
      </c>
      <c r="K69" s="27">
        <f>K36*0.8</f>
        <v>1280</v>
      </c>
      <c r="L69" s="27">
        <f>L36*0.8</f>
        <v>2160</v>
      </c>
      <c r="M69" s="29">
        <f>M36*0.8</f>
        <v>900</v>
      </c>
      <c r="N69" s="74">
        <f>N36*0.8</f>
        <v>4080</v>
      </c>
      <c r="O69" s="27">
        <f t="shared" si="42"/>
        <v>2960</v>
      </c>
      <c r="P69" s="27">
        <f>P36*0.8</f>
        <v>1280</v>
      </c>
      <c r="Q69" s="27">
        <f>Q36*0.8</f>
        <v>2664</v>
      </c>
      <c r="R69" s="29">
        <f>R36*0.8</f>
        <v>1152</v>
      </c>
      <c r="S69" s="74">
        <f>S36*0.8</f>
        <v>4240</v>
      </c>
      <c r="T69" s="27">
        <f t="shared" si="43"/>
        <v>3120</v>
      </c>
      <c r="U69" s="27">
        <f>U36*0.8</f>
        <v>1280</v>
      </c>
      <c r="V69" s="27">
        <f>V36*0.8</f>
        <v>2808</v>
      </c>
      <c r="W69" s="29">
        <f>W36*0.8</f>
        <v>1224</v>
      </c>
      <c r="X69" s="74">
        <f>X36*0.8</f>
        <v>4080</v>
      </c>
      <c r="Y69" s="27">
        <f t="shared" si="44"/>
        <v>2960</v>
      </c>
      <c r="Z69" s="27">
        <f>Z36*0.8</f>
        <v>1280</v>
      </c>
      <c r="AA69" s="27">
        <f>AA36*0.8</f>
        <v>2664</v>
      </c>
      <c r="AB69" s="29">
        <f>AB36*0.8</f>
        <v>1152</v>
      </c>
    </row>
    <row r="70" spans="1:28" ht="27" customHeight="1" x14ac:dyDescent="0.25">
      <c r="A70" s="101" t="s">
        <v>55</v>
      </c>
      <c r="B70" s="54" t="s">
        <v>9</v>
      </c>
      <c r="C70" s="75" t="s">
        <v>25</v>
      </c>
      <c r="D70" s="56">
        <f>E70</f>
        <v>1680</v>
      </c>
      <c r="E70" s="17">
        <f t="shared" si="40"/>
        <v>1680</v>
      </c>
      <c r="F70" s="17"/>
      <c r="G70" s="17"/>
      <c r="H70" s="20"/>
      <c r="I70" s="56">
        <f>J70</f>
        <v>1840</v>
      </c>
      <c r="J70" s="17">
        <f t="shared" si="41"/>
        <v>1840</v>
      </c>
      <c r="K70" s="17"/>
      <c r="L70" s="17"/>
      <c r="M70" s="20"/>
      <c r="N70" s="56">
        <f>O70</f>
        <v>2400</v>
      </c>
      <c r="O70" s="17">
        <f t="shared" si="42"/>
        <v>2400</v>
      </c>
      <c r="P70" s="17"/>
      <c r="Q70" s="17"/>
      <c r="R70" s="20"/>
      <c r="S70" s="56">
        <f>T70</f>
        <v>2560</v>
      </c>
      <c r="T70" s="17">
        <f t="shared" si="43"/>
        <v>2560</v>
      </c>
      <c r="U70" s="17"/>
      <c r="V70" s="17"/>
      <c r="W70" s="20"/>
      <c r="X70" s="56">
        <f>Y70</f>
        <v>2400</v>
      </c>
      <c r="Y70" s="17">
        <f t="shared" si="44"/>
        <v>2400</v>
      </c>
      <c r="Z70" s="17"/>
      <c r="AA70" s="17"/>
      <c r="AB70" s="20"/>
    </row>
    <row r="71" spans="1:28" ht="27" customHeight="1" x14ac:dyDescent="0.25">
      <c r="A71" s="102"/>
      <c r="B71" s="8" t="s">
        <v>10</v>
      </c>
      <c r="C71" s="76" t="s">
        <v>26</v>
      </c>
      <c r="D71" s="57">
        <f>D38*0.8</f>
        <v>1680</v>
      </c>
      <c r="E71" s="23">
        <f t="shared" si="40"/>
        <v>1120</v>
      </c>
      <c r="F71" s="23"/>
      <c r="G71" s="23"/>
      <c r="H71" s="25"/>
      <c r="I71" s="57">
        <f>I38*0.8</f>
        <v>1840</v>
      </c>
      <c r="J71" s="23">
        <f t="shared" si="41"/>
        <v>1280</v>
      </c>
      <c r="K71" s="23"/>
      <c r="L71" s="23"/>
      <c r="M71" s="25"/>
      <c r="N71" s="57">
        <f>N38*0.8</f>
        <v>2400</v>
      </c>
      <c r="O71" s="23">
        <f t="shared" si="42"/>
        <v>1840</v>
      </c>
      <c r="P71" s="23"/>
      <c r="Q71" s="23"/>
      <c r="R71" s="25"/>
      <c r="S71" s="57">
        <f>S38*0.8</f>
        <v>2560</v>
      </c>
      <c r="T71" s="23">
        <f t="shared" si="43"/>
        <v>2000</v>
      </c>
      <c r="U71" s="23"/>
      <c r="V71" s="23"/>
      <c r="W71" s="25"/>
      <c r="X71" s="57">
        <f>X38*0.8</f>
        <v>2400</v>
      </c>
      <c r="Y71" s="23">
        <f t="shared" si="44"/>
        <v>1840</v>
      </c>
      <c r="Z71" s="23"/>
      <c r="AA71" s="23"/>
      <c r="AB71" s="25"/>
    </row>
    <row r="72" spans="1:28" ht="27" customHeight="1" x14ac:dyDescent="0.25">
      <c r="A72" s="102"/>
      <c r="B72" s="8" t="s">
        <v>11</v>
      </c>
      <c r="C72" s="76" t="s">
        <v>27</v>
      </c>
      <c r="D72" s="57">
        <f>E72</f>
        <v>2080</v>
      </c>
      <c r="E72" s="23">
        <f t="shared" si="40"/>
        <v>2080</v>
      </c>
      <c r="F72" s="23"/>
      <c r="G72" s="23"/>
      <c r="H72" s="25"/>
      <c r="I72" s="57">
        <f>J72</f>
        <v>2240</v>
      </c>
      <c r="J72" s="23">
        <f t="shared" si="41"/>
        <v>2240</v>
      </c>
      <c r="K72" s="23"/>
      <c r="L72" s="23"/>
      <c r="M72" s="25"/>
      <c r="N72" s="57">
        <f>O72</f>
        <v>2800</v>
      </c>
      <c r="O72" s="23">
        <f t="shared" si="42"/>
        <v>2800</v>
      </c>
      <c r="P72" s="23"/>
      <c r="Q72" s="23"/>
      <c r="R72" s="25"/>
      <c r="S72" s="57">
        <f>T72</f>
        <v>2960</v>
      </c>
      <c r="T72" s="23">
        <f t="shared" si="43"/>
        <v>2960</v>
      </c>
      <c r="U72" s="23"/>
      <c r="V72" s="23"/>
      <c r="W72" s="25"/>
      <c r="X72" s="57">
        <f>Y72</f>
        <v>2800</v>
      </c>
      <c r="Y72" s="23">
        <f t="shared" si="44"/>
        <v>2800</v>
      </c>
      <c r="Z72" s="23"/>
      <c r="AA72" s="23"/>
      <c r="AB72" s="25"/>
    </row>
    <row r="73" spans="1:28" ht="27" customHeight="1" x14ac:dyDescent="0.25">
      <c r="A73" s="102"/>
      <c r="B73" s="8" t="s">
        <v>12</v>
      </c>
      <c r="C73" s="76" t="s">
        <v>28</v>
      </c>
      <c r="D73" s="57">
        <f>D40*0.8</f>
        <v>2080</v>
      </c>
      <c r="E73" s="23">
        <f t="shared" si="40"/>
        <v>1520</v>
      </c>
      <c r="F73" s="23"/>
      <c r="G73" s="23"/>
      <c r="H73" s="25"/>
      <c r="I73" s="57">
        <f>I40*0.8</f>
        <v>2240</v>
      </c>
      <c r="J73" s="23">
        <f t="shared" si="41"/>
        <v>1680</v>
      </c>
      <c r="K73" s="23"/>
      <c r="L73" s="23"/>
      <c r="M73" s="25"/>
      <c r="N73" s="57">
        <f>N40*0.8</f>
        <v>2800</v>
      </c>
      <c r="O73" s="23">
        <f t="shared" si="42"/>
        <v>2240</v>
      </c>
      <c r="P73" s="23"/>
      <c r="Q73" s="23"/>
      <c r="R73" s="25"/>
      <c r="S73" s="57">
        <f>S40*0.8</f>
        <v>2960</v>
      </c>
      <c r="T73" s="23">
        <f t="shared" si="43"/>
        <v>2400</v>
      </c>
      <c r="U73" s="23"/>
      <c r="V73" s="23"/>
      <c r="W73" s="25"/>
      <c r="X73" s="57">
        <f>X40*0.8</f>
        <v>2800</v>
      </c>
      <c r="Y73" s="23">
        <f t="shared" si="44"/>
        <v>2240</v>
      </c>
      <c r="Z73" s="23"/>
      <c r="AA73" s="23"/>
      <c r="AB73" s="25"/>
    </row>
    <row r="74" spans="1:28" ht="27" customHeight="1" thickBot="1" x14ac:dyDescent="0.3">
      <c r="A74" s="103"/>
      <c r="B74" s="26" t="s">
        <v>13</v>
      </c>
      <c r="C74" s="77" t="s">
        <v>29</v>
      </c>
      <c r="D74" s="74">
        <f>D41*0.8</f>
        <v>3200</v>
      </c>
      <c r="E74" s="27">
        <f t="shared" si="40"/>
        <v>2080</v>
      </c>
      <c r="F74" s="27"/>
      <c r="G74" s="27"/>
      <c r="H74" s="29"/>
      <c r="I74" s="74">
        <f>I41*0.8</f>
        <v>3360</v>
      </c>
      <c r="J74" s="27">
        <f t="shared" si="41"/>
        <v>2240</v>
      </c>
      <c r="K74" s="27"/>
      <c r="L74" s="27"/>
      <c r="M74" s="29"/>
      <c r="N74" s="74">
        <f>N41*0.8</f>
        <v>3920</v>
      </c>
      <c r="O74" s="27">
        <f t="shared" si="42"/>
        <v>2800</v>
      </c>
      <c r="P74" s="27"/>
      <c r="Q74" s="27"/>
      <c r="R74" s="29"/>
      <c r="S74" s="74">
        <f>S41*0.8</f>
        <v>4080</v>
      </c>
      <c r="T74" s="27">
        <f t="shared" si="43"/>
        <v>2960</v>
      </c>
      <c r="U74" s="27"/>
      <c r="V74" s="27"/>
      <c r="W74" s="29"/>
      <c r="X74" s="74">
        <f>X41*0.8</f>
        <v>3920</v>
      </c>
      <c r="Y74" s="27">
        <f t="shared" si="44"/>
        <v>2800</v>
      </c>
      <c r="Z74" s="27"/>
      <c r="AA74" s="27"/>
      <c r="AB74" s="29"/>
    </row>
  </sheetData>
  <mergeCells count="22">
    <mergeCell ref="A65:A69"/>
    <mergeCell ref="A70:A74"/>
    <mergeCell ref="A47:A51"/>
    <mergeCell ref="A52:A53"/>
    <mergeCell ref="A54:A55"/>
    <mergeCell ref="A56:A59"/>
    <mergeCell ref="A60:A64"/>
    <mergeCell ref="A42:A46"/>
    <mergeCell ref="A21:A22"/>
    <mergeCell ref="A9:A13"/>
    <mergeCell ref="A14:A18"/>
    <mergeCell ref="A19:A20"/>
    <mergeCell ref="A23:A26"/>
    <mergeCell ref="A27:A31"/>
    <mergeCell ref="A32:A36"/>
    <mergeCell ref="A37:A41"/>
    <mergeCell ref="A7:C7"/>
    <mergeCell ref="X7:AB7"/>
    <mergeCell ref="D7:H7"/>
    <mergeCell ref="I7:M7"/>
    <mergeCell ref="N7:R7"/>
    <mergeCell ref="S7:W7"/>
  </mergeCells>
  <pageMargins left="0.51181102362204722" right="0.23622047244094491" top="0.19685039370078741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Андрукович Ирина Ивановна</dc:creator>
  <cp:lastModifiedBy>Курилова Галина Евгеньевна</cp:lastModifiedBy>
  <cp:lastPrinted>2019-09-13T06:40:46Z</cp:lastPrinted>
  <dcterms:created xsi:type="dcterms:W3CDTF">2018-10-01T08:58:52Z</dcterms:created>
  <dcterms:modified xsi:type="dcterms:W3CDTF">2020-01-15T10:41:22Z</dcterms:modified>
</cp:coreProperties>
</file>